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25" documentId="120_S{2AC9BD13-BADA-5192-A53E-5A8FF88502F6}" xr6:coauthVersionLast="47" xr6:coauthVersionMax="47" xr10:uidLastSave="{00DEDCFF-34F6-48DE-B84E-EB5A4E0C6E4E}"/>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J6" i="5"/>
  <c r="J7" i="5"/>
  <c r="J8" i="5"/>
  <c r="J9" i="5"/>
  <c r="J10" i="5"/>
  <c r="J11" i="5"/>
  <c r="J12" i="5"/>
  <c r="I6" i="5"/>
  <c r="I7" i="5"/>
  <c r="I8" i="5"/>
  <c r="I9" i="5"/>
  <c r="I10" i="5"/>
  <c r="I11" i="5"/>
  <c r="I12" i="5"/>
  <c r="B6" i="5"/>
  <c r="B7" i="5"/>
  <c r="B8" i="5"/>
  <c r="B9" i="5"/>
  <c r="B10" i="5"/>
  <c r="B11" i="5"/>
  <c r="B12"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<sst xmlns="http://schemas.openxmlformats.org/spreadsheetml/2006/main" count="180275" uniqueCount="39123">
  <si>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</si>
  <si>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</si>
  <si>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</si>
  <si>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</si>
  <si>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</si>
  <si>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</si>
  <si>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</si>
  <si>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</si>
  <si>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</si>
  <si>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</si>
  <si>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</si>
  <si>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</si>
  <si>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</si>
  <si>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</si>
  <si>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</si>
  <si>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</si>
  <si>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</si>
  <si>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</si>
  <si>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</si>
  <si>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</si>
  <si>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</si>
  <si>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</si>
  <si>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</si>
  <si>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</si>
  <si>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</si>
  <si>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</si>
  <si>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</si>
  <si>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</si>
  <si>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</si>
  <si>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</si>
  <si>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</si>
  <si>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</si>
  <si>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</si>
  <si>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</si>
  <si>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</si>
  <si>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</si>
  <si>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</si>
  <si>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</si>
  <si>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</si>
  <si>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</si>
  <si>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</si>
  <si>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</si>
  <si>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</si>
  <si>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</si>
  <si>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</si>
  <si>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</si>
  <si>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</si>
  <si>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</si>
  <si>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</si>
  <si>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</si>
  <si>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</si>
  <si>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</si>
  <si>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</si>
  <si>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</si>
  <si>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</si>
  <si>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</si>
  <si>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</si>
  <si>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</si>
  <si>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</si>
  <si>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</si>
  <si>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</si>
  <si>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</si>
  <si>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</si>
  <si>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</si>
  <si>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</si>
  <si>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</si>
  <si>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</si>
  <si>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</si>
  <si>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</si>
  <si>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</si>
  <si>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</si>
  <si>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</si>
  <si>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</si>
  <si>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</si>
  <si>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</si>
  <si>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</si>
  <si>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</si>
  <si>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</si>
  <si>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</si>
  <si>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</si>
  <si>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</si>
  <si>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</si>
  <si>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</si>
  <si>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</si>
  <si>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</si>
  <si>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</si>
  <si>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</si>
  <si>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</si>
  <si>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</si>
  <si>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</si>
  <si>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</si>
  <si>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</si>
  <si>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</si>
  <si>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</si>
  <si>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</si>
  <si>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</si>
  <si>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</si>
  <si>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</si>
  <si>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</si>
  <si>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</si>
  <si>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</si>
  <si>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</si>
  <si>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</si>
  <si>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</si>
  <si>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</si>
  <si>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</si>
  <si>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</si>
  <si>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</si>
  <si>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</si>
  <si>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</si>
  <si>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</si>
  <si>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</si>
  <si>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</si>
  <si>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</si>
  <si>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</si>
  <si>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</si>
  <si>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</si>
  <si>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</si>
  <si>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</si>
  <si>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</si>
  <si>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</si>
  <si>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</si>
  <si>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</si>
  <si>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</si>
  <si>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</si>
  <si>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</si>
  <si>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</si>
  <si>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</si>
  <si>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</si>
  <si>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</si>
  <si>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</si>
  <si>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</si>
  <si>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</si>
  <si>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</si>
  <si>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</si>
  <si>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</si>
  <si>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</si>
  <si>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</si>
  <si>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</si>
  <si>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</si>
  <si>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</si>
  <si>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</si>
  <si>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</si>
  <si>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</si>
  <si>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</si>
  <si>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</si>
  <si>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</si>
  <si>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</si>
  <si>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</si>
  <si>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</si>
  <si>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</si>
  <si>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</si>
  <si>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</si>
  <si>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</si>
  <si>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</si>
  <si>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</si>
  <si>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</si>
  <si>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</si>
  <si>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</si>
  <si>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</si>
  <si>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</si>
  <si>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</si>
  <si>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</si>
  <si>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</si>
  <si>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</si>
  <si>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</si>
  <si>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</si>
  <si>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</si>
  <si>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</si>
  <si>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</si>
  <si>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</si>
  <si>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</si>
  <si>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</si>
  <si>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</si>
  <si>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</si>
  <si>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</si>
  <si>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</si>
  <si>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</si>
  <si>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</si>
  <si>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</si>
  <si>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</si>
  <si>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</si>
  <si>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</si>
  <si>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</si>
  <si>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</si>
  <si>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</si>
  <si>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</si>
  <si>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</si>
  <si>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</si>
  <si>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</si>
  <si>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</si>
  <si>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</si>
  <si>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</si>
  <si>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</si>
  <si>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</si>
  <si>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</si>
  <si>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</si>
  <si>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</si>
  <si>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</si>
  <si>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</si>
  <si>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</si>
  <si>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</si>
  <si>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</si>
  <si>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</si>
  <si>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</si>
  <si>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</si>
  <si>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</si>
  <si>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</si>
  <si>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</si>
  <si>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</si>
  <si>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</si>
  <si>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</si>
  <si>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</si>
  <si>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</si>
  <si>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</si>
  <si>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</si>
  <si>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</si>
  <si>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</si>
  <si>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</si>
  <si>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</si>
  <si>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</si>
  <si>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</si>
  <si>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</si>
  <si>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</si>
  <si>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</si>
  <si>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</si>
  <si>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</si>
  <si>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</si>
  <si>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</si>
  <si>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</si>
  <si>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</si>
  <si>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</si>
  <si>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</si>
  <si>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</si>
  <si>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</si>
  <si>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</si>
  <si>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</si>
  <si>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</si>
  <si>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</si>
  <si>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</si>
  <si>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</si>
  <si>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</si>
  <si>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</si>
  <si>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</si>
  <si>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</si>
  <si>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</si>
  <si>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</si>
  <si>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</si>
  <si>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</si>
  <si>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</si>
  <si>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</si>
  <si>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</si>
  <si>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</si>
  <si>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</si>
  <si>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</si>
  <si>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</si>
  <si>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</si>
  <si>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</si>
  <si>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</si>
  <si>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</si>
  <si>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</si>
  <si>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</si>
  <si>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</si>
  <si>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</si>
  <si>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</si>
  <si>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</si>
  <si>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</si>
  <si>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</si>
  <si>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</si>
  <si>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</si>
  <si>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</si>
  <si>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</si>
  <si>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</si>
  <si>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</si>
  <si>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</si>
  <si>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</si>
  <si>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</si>
  <si>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</si>
  <si>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</si>
  <si>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</si>
  <si>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</si>
  <si>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</si>
  <si>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</si>
  <si>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</si>
  <si>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</si>
  <si>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</si>
  <si>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</si>
  <si>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</si>
  <si>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</si>
  <si>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</si>
  <si>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</si>
  <si>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</si>
  <si>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</si>
  <si>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</si>
  <si>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</si>
  <si>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</si>
  <si>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</si>
  <si>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</si>
  <si>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</si>
  <si>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</si>
  <si>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</si>
  <si>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</si>
  <si>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</si>
  <si>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</si>
  <si>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</si>
  <si>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</si>
  <si>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</si>
  <si>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</si>
  <si>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</si>
  <si>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</si>
  <si>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</si>
  <si>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</si>
  <si>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</si>
  <si>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</si>
  <si>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</si>
  <si>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</si>
  <si>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</si>
  <si>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</si>
  <si>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</si>
  <si>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</si>
  <si>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</si>
  <si>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</si>
  <si>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</si>
  <si>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</si>
  <si>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</si>
  <si>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</si>
  <si>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</si>
  <si>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</si>
  <si>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</si>
  <si>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</si>
  <si>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</si>
  <si>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</si>
  <si>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</si>
  <si>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</si>
  <si>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</si>
  <si>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</si>
  <si>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</si>
  <si>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</si>
  <si>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</si>
  <si>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</si>
  <si>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</si>
  <si>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</si>
  <si>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</si>
  <si>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</si>
  <si>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</si>
  <si>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</si>
  <si>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</si>
  <si>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</si>
  <si>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</si>
  <si>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</si>
  <si>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</si>
  <si>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</si>
  <si>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</si>
  <si>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</si>
  <si>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</si>
  <si>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</si>
  <si>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</si>
  <si>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</si>
  <si>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</si>
  <si>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</si>
  <si>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</si>
  <si>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</si>
  <si>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</si>
  <si>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</si>
  <si>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</si>
  <si>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</si>
  <si>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</si>
  <si>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</si>
  <si>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</si>
  <si>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</si>
  <si>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</si>
  <si>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</si>
  <si>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</si>
  <si>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</si>
  <si>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</si>
  <si>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</si>
  <si>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</si>
  <si>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</si>
  <si>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</si>
  <si>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</si>
  <si>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</si>
  <si>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</si>
  <si>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</si>
  <si>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</si>
  <si>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</si>
  <si>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</si>
  <si>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</si>
  <si>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</si>
  <si>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</si>
  <si>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</si>
  <si>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</si>
  <si>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</si>
  <si>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</si>
  <si>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</si>
  <si>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</si>
  <si>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</si>
  <si>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</si>
  <si>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</si>
  <si>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</si>
  <si>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</si>
  <si>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</si>
  <si>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</si>
  <si>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</si>
  <si>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</si>
  <si>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</si>
  <si>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</si>
  <si>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</si>
  <si>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</si>
  <si>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</si>
  <si>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</si>
  <si>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</si>
  <si>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</si>
  <si>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</si>
  <si>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</si>
  <si>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</si>
  <si>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</si>
  <si>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</si>
  <si>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</si>
  <si>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</si>
  <si>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</si>
  <si>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</si>
  <si>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</si>
  <si>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</si>
  <si>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</si>
  <si>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</si>
  <si>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</si>
  <si>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</si>
  <si>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</si>
  <si>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</si>
  <si>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</si>
  <si>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</si>
  <si>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</si>
  <si>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</si>
  <si>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</si>
  <si>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</si>
  <si>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</si>
  <si>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</si>
  <si>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</si>
  <si>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</si>
  <si>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</si>
  <si>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</si>
  <si>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</si>
  <si>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</si>
  <si>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</si>
  <si>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</si>
  <si>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</si>
  <si>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</si>
  <si>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</si>
  <si>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</si>
  <si>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</si>
  <si>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</si>
  <si>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</si>
  <si>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</si>
  <si>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</si>
  <si>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</si>
  <si>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</si>
  <si>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</si>
  <si>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</si>
  <si>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</si>
  <si>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</si>
  <si>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</si>
  <si>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</si>
  <si>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</si>
  <si>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</si>
  <si>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</si>
  <si>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</si>
  <si>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</si>
  <si>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</si>
  <si>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</si>
  <si>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</si>
  <si>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</si>
  <si>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</si>
  <si>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</si>
  <si>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</si>
  <si>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</si>
  <si>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</si>
  <si>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</si>
  <si>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</si>
  <si>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</si>
  <si>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</si>
  <si>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</si>
  <si>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</si>
  <si>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</si>
  <si>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</si>
  <si>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</si>
  <si>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</si>
  <si>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</si>
  <si>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</si>
  <si>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</si>
  <si>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</si>
  <si>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</si>
  <si>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</si>
  <si>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</si>
  <si>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</si>
  <si>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</si>
  <si>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</si>
  <si>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</si>
  <si>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</si>
  <si>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</si>
  <si>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</si>
  <si>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</si>
  <si>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</si>
  <si>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</si>
  <si>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</si>
  <si>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</si>
  <si>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</si>
  <si>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</si>
  <si>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</si>
  <si>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</si>
  <si>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</si>
  <si>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</si>
  <si>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</si>
  <si>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</si>
  <si>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</si>
  <si>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</si>
  <si>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</si>
  <si>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</si>
  <si>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</si>
  <si>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</si>
  <si>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</si>
  <si>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</si>
  <si>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</si>
  <si>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</si>
  <si>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</si>
  <si>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</si>
  <si>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</si>
  <si>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</si>
  <si>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</si>
  <si>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</si>
  <si>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</si>
  <si>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</si>
  <si>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</si>
  <si>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</si>
  <si>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</si>
  <si>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</si>
  <si>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</si>
  <si>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</si>
  <si>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</si>
  <si>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</si>
  <si>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</si>
  <si>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</si>
  <si>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</si>
  <si>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</si>
  <si>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</si>
  <si>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</si>
  <si>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</si>
  <si>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</si>
  <si>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</si>
  <si>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</si>
  <si>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</si>
  <si>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</si>
  <si>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</si>
  <si>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</si>
  <si>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</si>
  <si>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</si>
  <si>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</si>
  <si>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</si>
  <si>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</si>
  <si>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</si>
  <si>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</si>
  <si>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</si>
  <si>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</si>
  <si>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</si>
  <si>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</si>
  <si>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</si>
  <si>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</si>
  <si>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</si>
  <si>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</si>
  <si>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</si>
  <si>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</si>
  <si>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</si>
  <si>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</si>
  <si>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</si>
  <si>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</si>
  <si>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</si>
  <si>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</si>
  <si>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</si>
  <si>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</si>
  <si>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</si>
  <si>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</si>
  <si>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</si>
  <si>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</si>
  <si>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</si>
  <si>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</si>
  <si>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</si>
  <si>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</si>
  <si>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</si>
  <si>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</si>
  <si>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</si>
  <si>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</si>
  <si>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</si>
  <si>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</si>
  <si>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</si>
  <si>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</si>
  <si>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</si>
  <si>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</si>
  <si>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</si>
  <si>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</si>
  <si>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</si>
  <si>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</si>
  <si>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</si>
  <si>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</si>
  <si>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</si>
  <si>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</si>
  <si>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</si>
  <si>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</si>
  <si>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</si>
  <si>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</si>
  <si>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</si>
  <si>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</si>
  <si>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</si>
  <si>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</si>
  <si>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</si>
  <si>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</si>
  <si>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</si>
  <si>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</si>
  <si>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</si>
  <si>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</si>
  <si>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</si>
  <si>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</si>
  <si>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</si>
  <si>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</si>
  <si>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</si>
  <si>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</si>
  <si>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</si>
  <si>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</si>
  <si>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</si>
  <si>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</si>
  <si>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</si>
  <si>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</si>
  <si>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</si>
  <si>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</si>
  <si>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</si>
  <si>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</si>
  <si>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</si>
  <si>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</si>
  <si>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</si>
  <si>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</si>
  <si>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</si>
  <si>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</si>
  <si>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</si>
  <si>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</si>
  <si>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</si>
  <si>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</si>
  <si>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</si>
  <si>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</si>
  <si>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</si>
  <si>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</si>
  <si>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</si>
  <si>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</si>
  <si>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</si>
  <si>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</si>
  <si>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</si>
  <si>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</si>
  <si>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</si>
  <si>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</si>
  <si>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</si>
  <si>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</si>
  <si>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</si>
  <si>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</si>
  <si>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</si>
  <si>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</si>
  <si>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</si>
  <si>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</si>
  <si>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</si>
  <si>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</si>
  <si>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</si>
  <si>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</si>
  <si>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</si>
  <si>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</si>
  <si>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</si>
  <si>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</si>
  <si>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</si>
  <si>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</si>
  <si>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</si>
  <si>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</si>
  <si>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</si>
  <si>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</si>
  <si>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</si>
  <si>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</si>
  <si>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</si>
  <si>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</si>
  <si>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</si>
  <si>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</si>
  <si>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</si>
  <si>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</si>
  <si>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</si>
  <si>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</si>
  <si>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</si>
  <si>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</si>
  <si>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</si>
  <si>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</si>
  <si>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</si>
  <si>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</si>
  <si>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</si>
  <si>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</si>
  <si>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</si>
  <si>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</si>
  <si>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</si>
  <si>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</si>
  <si>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</si>
  <si>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</si>
  <si>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</si>
  <si>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</si>
  <si>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</si>
  <si>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</si>
  <si>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</si>
  <si>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</si>
  <si>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</si>
  <si>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</si>
  <si>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</si>
  <si>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</si>
  <si>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</si>
  <si>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</si>
  <si>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</si>
  <si>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</si>
  <si>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</si>
  <si>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</si>
  <si>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</si>
  <si>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</si>
  <si>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</si>
  <si>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</si>
  <si>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</si>
  <si>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</si>
  <si>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</si>
  <si>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</si>
  <si>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</si>
  <si>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</si>
  <si>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</si>
  <si>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</si>
  <si>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</si>
  <si>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</si>
  <si>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</si>
  <si>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</si>
  <si>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</si>
  <si>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</si>
  <si>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</si>
  <si>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</si>
  <si>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</si>
  <si>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</si>
  <si>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</si>
  <si>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</si>
  <si>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</si>
  <si>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</si>
  <si>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</si>
  <si>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</si>
  <si>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</si>
  <si>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</si>
  <si>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</si>
  <si>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</si>
  <si>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</si>
  <si>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</si>
  <si>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</si>
  <si>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</si>
  <si>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</si>
  <si>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</si>
  <si>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</si>
  <si>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</si>
  <si>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</si>
  <si>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</si>
  <si>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</si>
  <si>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</si>
  <si>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</si>
  <si>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</si>
  <si>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</si>
  <si>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</si>
  <si>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</si>
  <si>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</si>
  <si>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</si>
  <si>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</si>
  <si>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</si>
  <si>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</si>
  <si>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</si>
  <si>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</si>
  <si>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</si>
  <si>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</si>
  <si>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</si>
  <si>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</si>
  <si>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</si>
  <si>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</si>
  <si>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</si>
  <si>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</si>
  <si>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</si>
  <si>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</si>
  <si>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</si>
  <si>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</si>
  <si>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</si>
  <si>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</si>
  <si>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</si>
  <si>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</si>
  <si>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</si>
  <si>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</si>
  <si>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</si>
  <si>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</si>
  <si>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</si>
  <si>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</si>
  <si>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</si>
  <si>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</si>
  <si>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</si>
  <si>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</si>
  <si>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</si>
  <si>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</si>
  <si>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</si>
  <si>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</si>
  <si>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</si>
  <si>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</si>
  <si>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</si>
  <si>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</si>
  <si>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</si>
  <si>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</si>
  <si>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</si>
  <si>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</si>
  <si>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</si>
  <si>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</si>
  <si>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</si>
  <si>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</si>
  <si>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</si>
  <si>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</si>
  <si>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</si>
  <si>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</si>
  <si>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</si>
  <si>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</si>
  <si>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</si>
  <si>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</si>
  <si>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</si>
  <si>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</si>
  <si>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</si>
  <si>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</si>
  <si>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</si>
  <si>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</si>
  <si>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</si>
  <si>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</si>
  <si>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</si>
  <si>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</si>
  <si>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</si>
  <si>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</si>
  <si>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</si>
  <si>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</si>
  <si>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</si>
  <si>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</si>
  <si>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</si>
  <si>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</si>
  <si>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</si>
  <si>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</si>
  <si>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</si>
  <si>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</si>
  <si>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</si>
  <si>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</si>
  <si>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</si>
  <si>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</si>
  <si>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</si>
  <si>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</si>
  <si>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</si>
  <si>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</si>
  <si>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</si>
  <si>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</si>
  <si>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</si>
  <si>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</si>
  <si>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</si>
  <si>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</si>
  <si>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</si>
  <si>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</si>
  <si>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</si>
  <si>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</si>
  <si>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</si>
  <si>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</si>
  <si>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</si>
  <si>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</si>
  <si>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</si>
  <si>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</si>
  <si>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</si>
  <si>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</si>
  <si>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</si>
  <si>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</si>
  <si>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</si>
  <si>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</si>
  <si>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</si>
  <si>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</si>
  <si>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</si>
  <si>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</si>
  <si>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</si>
  <si>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</si>
  <si>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</si>
  <si>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</si>
  <si>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</si>
  <si>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</si>
  <si>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</si>
  <si>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</si>
  <si>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</si>
  <si>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</si>
  <si>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</si>
  <si>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</si>
  <si>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</si>
  <si>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</si>
  <si>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</si>
  <si>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</si>
  <si>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</si>
  <si>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</si>
  <si>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</si>
  <si>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</si>
  <si>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</si>
  <si>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</si>
  <si>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</si>
  <si>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</si>
  <si>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</si>
  <si>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</si>
  <si>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</si>
  <si>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</si>
  <si>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</si>
  <si>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</si>
  <si>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</si>
  <si>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</si>
  <si>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</si>
  <si>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</si>
  <si>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</si>
  <si>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</si>
  <si>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</si>
  <si>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</si>
  <si>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</si>
  <si>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</si>
  <si>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</si>
  <si>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</si>
  <si>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</si>
  <si>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</si>
  <si>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</si>
  <si>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</si>
  <si>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</si>
  <si>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</si>
  <si>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</si>
  <si>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</si>
  <si>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</si>
  <si>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</si>
  <si>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</si>
  <si>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</si>
  <si>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</si>
  <si>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</si>
  <si>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</si>
  <si>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</si>
  <si>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</si>
  <si>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</si>
  <si>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</si>
  <si>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</si>
  <si>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</si>
  <si>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</si>
  <si>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</si>
  <si>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</si>
  <si>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</si>
  <si>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</si>
  <si>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</si>
  <si>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</si>
  <si>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</si>
  <si>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</si>
  <si>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</si>
  <si>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</si>
  <si>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</si>
  <si>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</si>
  <si>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</si>
  <si>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</si>
  <si>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</si>
  <si>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</si>
  <si>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</si>
  <si>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</si>
  <si>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</si>
  <si>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</si>
  <si>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</si>
  <si>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</si>
  <si>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</si>
  <si>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</si>
  <si>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</si>
  <si>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</si>
  <si>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</si>
  <si>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</si>
  <si>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</si>
  <si>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</si>
  <si>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</si>
  <si>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</si>
  <si>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</si>
  <si>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</si>
  <si>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</si>
  <si>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</si>
  <si>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</si>
  <si>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</si>
  <si>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</si>
  <si>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</si>
  <si>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</si>
  <si>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</si>
  <si>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</si>
  <si>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</si>
  <si>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</si>
  <si>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</si>
  <si>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</si>
  <si>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</si>
  <si>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</si>
  <si>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</si>
  <si>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</si>
  <si>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</si>
  <si>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</si>
  <si>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</si>
  <si>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</si>
  <si>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</si>
  <si>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</si>
  <si>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</si>
  <si>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</si>
  <si>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</si>
  <si>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</si>
  <si>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</si>
  <si>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</si>
  <si>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</si>
  <si>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</si>
  <si>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</si>
  <si>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</si>
  <si>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</si>
  <si>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</si>
  <si>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</si>
  <si>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</si>
  <si>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</si>
  <si>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</si>
  <si>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</si>
  <si>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</si>
  <si>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</si>
  <si>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</si>
  <si>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</si>
  <si>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</si>
  <si>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</si>
  <si>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</si>
  <si>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</si>
  <si>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</si>
  <si>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</si>
  <si>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</si>
  <si>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</si>
  <si>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</si>
  <si>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</si>
  <si>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</si>
  <si>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</si>
  <si>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</si>
  <si>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</si>
  <si>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</si>
  <si>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</si>
  <si>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</si>
  <si>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</si>
  <si>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</si>
  <si>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</si>
  <si>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</si>
  <si>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</si>
  <si>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</si>
  <si>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</si>
  <si>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</si>
  <si>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</si>
  <si>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</si>
  <si>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</si>
  <si>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</si>
  <si>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</si>
  <si>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</si>
  <si>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</si>
  <si>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</si>
  <si>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</si>
  <si>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</si>
  <si>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</si>
  <si>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</si>
  <si>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</si>
  <si>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</si>
  <si>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</si>
  <si>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</si>
  <si>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</si>
  <si>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</si>
  <si>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</si>
  <si>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</si>
  <si>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</si>
  <si>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</si>
  <si>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</si>
  <si>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</si>
  <si>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</si>
  <si>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</si>
  <si>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</si>
  <si>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</si>
  <si>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</si>
  <si>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</si>
  <si>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</si>
  <si>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</si>
  <si>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</si>
  <si>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</si>
  <si>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</si>
  <si>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</si>
  <si>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</si>
  <si>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</si>
  <si>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</si>
  <si>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</si>
  <si>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</si>
  <si>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</si>
  <si>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</si>
  <si>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</si>
  <si>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</si>
  <si>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</si>
  <si>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</si>
  <si>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</si>
  <si>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</si>
  <si>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</si>
  <si>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</si>
  <si>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</si>
  <si>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</si>
  <si>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</si>
  <si>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</si>
  <si>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</si>
  <si>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</si>
  <si>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</si>
  <si>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</si>
  <si>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</si>
  <si>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</si>
  <si>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</si>
  <si>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</si>
  <si>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</si>
  <si>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</si>
  <si>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</si>
  <si>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</si>
  <si>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</si>
  <si>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</si>
  <si>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</si>
  <si>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</si>
  <si>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</si>
  <si>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</si>
  <si>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</si>
  <si>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</si>
  <si>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</si>
  <si>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</si>
  <si>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</si>
  <si>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</si>
  <si>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</si>
  <si>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</si>
  <si>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</si>
  <si>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</si>
  <si>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</si>
  <si>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</si>
  <si>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</si>
  <si>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</si>
  <si>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</si>
  <si>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</si>
  <si>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</si>
  <si>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</si>
  <si>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</si>
  <si>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</si>
  <si>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</si>
  <si>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</si>
  <si>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</si>
  <si>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</si>
  <si>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</si>
  <si>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</si>
  <si>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</si>
  <si>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</si>
  <si>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</si>
  <si>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</si>
  <si>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</si>
  <si>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</si>
  <si>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</si>
  <si>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</si>
  <si>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</si>
  <si>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</si>
  <si>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</si>
  <si>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</si>
  <si>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</si>
  <si>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</si>
  <si>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</si>
  <si>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</si>
  <si>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</si>
  <si>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</si>
  <si>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</si>
  <si>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</si>
  <si>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</si>
  <si>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</si>
  <si>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</si>
  <si>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</si>
  <si>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</si>
  <si>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</si>
  <si>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</si>
  <si>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</si>
  <si>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</si>
  <si>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</si>
  <si>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</si>
  <si>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</si>
  <si>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</si>
  <si>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</si>
  <si>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</si>
  <si>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</si>
  <si>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</si>
  <si>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</si>
  <si>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</si>
  <si>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</si>
  <si>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</si>
  <si>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</si>
  <si>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</si>
  <si>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</si>
  <si>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</si>
  <si>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</si>
  <si>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</si>
  <si>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</si>
  <si>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</si>
  <si>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</si>
  <si>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</si>
  <si>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</si>
  <si>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</si>
  <si>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</si>
  <si>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</si>
  <si>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</si>
  <si>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</si>
  <si>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</si>
  <si>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</si>
  <si>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</si>
  <si>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</si>
  <si>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</si>
  <si>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</si>
  <si>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</si>
  <si>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</si>
  <si>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</si>
  <si>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</si>
  <si>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</si>
  <si>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</si>
  <si>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</si>
  <si>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</si>
  <si>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</si>
  <si>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</si>
  <si>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</si>
  <si>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</si>
  <si>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</si>
  <si>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</si>
  <si>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</si>
  <si>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</si>
  <si>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</si>
  <si>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</si>
  <si>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</si>
  <si>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</si>
  <si>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</si>
  <si>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</si>
  <si>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</si>
  <si>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</si>
  <si>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</si>
  <si>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</si>
  <si>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</si>
  <si>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</si>
  <si>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</si>
  <si>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</si>
  <si>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</si>
  <si>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</si>
  <si>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</si>
  <si>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</si>
  <si>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</si>
  <si>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</si>
  <si>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</si>
  <si>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</si>
  <si>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</si>
  <si>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</si>
  <si>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</si>
  <si>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</si>
  <si>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</si>
  <si>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</si>
  <si>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</si>
  <si>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</si>
  <si>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</si>
  <si>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</si>
  <si>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</si>
  <si>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</si>
  <si>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</si>
  <si>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</si>
  <si>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</si>
  <si>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</si>
  <si>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</si>
  <si>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</si>
  <si>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</si>
  <si>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</si>
  <si>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</si>
  <si>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</si>
  <si>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</si>
  <si>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</si>
  <si>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</si>
  <si>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</si>
  <si>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</si>
  <si>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</si>
  <si>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</si>
  <si>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</si>
  <si>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</si>
  <si>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</si>
  <si>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</si>
  <si>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</si>
  <si>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</si>
  <si>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</si>
  <si>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</si>
  <si>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</si>
  <si>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</si>
  <si>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</si>
  <si>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</si>
  <si>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</si>
  <si>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</si>
  <si>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</si>
  <si>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</si>
  <si>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</si>
  <si>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</si>
  <si>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</si>
  <si>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</si>
  <si>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</si>
  <si>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</si>
  <si>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</si>
  <si>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</si>
  <si>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</si>
  <si>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</si>
  <si>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</si>
  <si>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</si>
  <si>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</si>
  <si>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</si>
  <si>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</si>
  <si>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</si>
  <si>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</si>
  <si>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</si>
  <si>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</si>
  <si>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</si>
  <si>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</si>
  <si>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</si>
  <si>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</si>
  <si>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</si>
  <si>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</si>
  <si>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</si>
  <si>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</si>
  <si>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</si>
  <si>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</si>
  <si>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</si>
  <si>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</si>
  <si>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</si>
  <si>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</si>
  <si>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</si>
  <si>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</si>
  <si>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</si>
  <si>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</si>
  <si>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</si>
  <si>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</si>
  <si>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</si>
  <si>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</si>
  <si>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</si>
  <si>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</si>
  <si>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</si>
  <si>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</si>
  <si>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</si>
  <si>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</si>
  <si>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</si>
  <si>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</si>
  <si>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</si>
  <si>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</si>
  <si>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</si>
  <si>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</si>
  <si>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</si>
  <si>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</si>
  <si>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</si>
  <si>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</si>
  <si>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</si>
  <si>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</si>
  <si>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</si>
  <si>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</si>
  <si>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</si>
  <si>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</si>
  <si>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</si>
  <si>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</si>
  <si>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</si>
  <si>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</si>
  <si>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</si>
  <si>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</si>
  <si>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</si>
  <si>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</si>
  <si>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</si>
  <si>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</si>
  <si>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</si>
  <si>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</si>
  <si>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</si>
  <si>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</si>
  <si>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</si>
  <si>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</si>
  <si>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</si>
  <si>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</si>
  <si>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</si>
  <si>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</si>
  <si>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</si>
  <si>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</si>
  <si>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</si>
  <si>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</si>
  <si>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</si>
  <si>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</si>
  <si>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</si>
  <si>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</si>
  <si>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</si>
  <si>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</si>
  <si>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</si>
  <si>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</si>
  <si>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</si>
  <si>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</si>
  <si>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</si>
  <si>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</si>
  <si>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</si>
  <si>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</si>
  <si>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</si>
  <si>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</si>
  <si>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</si>
  <si>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</si>
  <si>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</si>
  <si>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</si>
  <si>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</si>
  <si>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</si>
  <si>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</si>
  <si>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</si>
  <si>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</si>
  <si>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</si>
  <si>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</si>
  <si>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</si>
  <si>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</si>
  <si>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</si>
  <si>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</si>
  <si>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</si>
  <si>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</si>
  <si>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</si>
  <si>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</si>
  <si>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</si>
  <si>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</si>
  <si>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</si>
  <si>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</si>
  <si>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</si>
  <si>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</si>
  <si>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</si>
  <si>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</si>
  <si>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</si>
  <si>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</si>
  <si>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</si>
  <si>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</si>
  <si>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</si>
  <si>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</si>
  <si>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</si>
  <si>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</si>
  <si>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</si>
  <si>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</si>
  <si>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</si>
  <si>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</si>
  <si>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</si>
  <si>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</si>
  <si>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</si>
  <si>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</si>
  <si>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</si>
  <si>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</si>
  <si>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</si>
  <si>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</si>
  <si>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</si>
  <si>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</si>
  <si>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</si>
  <si>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</si>
  <si>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</si>
  <si>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</si>
  <si>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</si>
  <si>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</si>
  <si>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</si>
  <si>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</si>
  <si>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</si>
  <si>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</si>
  <si>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</si>
  <si>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</si>
  <si>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</si>
  <si>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</si>
  <si>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</si>
  <si>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</si>
  <si>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</si>
  <si>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</si>
  <si>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</si>
  <si>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</si>
  <si>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</si>
  <si>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</si>
  <si>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</si>
  <si>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</si>
  <si>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</si>
  <si>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</si>
  <si>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</si>
  <si>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</si>
  <si>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</si>
  <si>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</si>
  <si>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</si>
  <si>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</si>
  <si>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</si>
  <si>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</si>
  <si>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</si>
  <si>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</si>
  <si>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</si>
  <si>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</si>
  <si>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</si>
  <si>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</si>
  <si>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</si>
  <si>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</si>
  <si>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</si>
  <si>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</si>
  <si>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</si>
  <si>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</si>
  <si>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</si>
  <si>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</si>
  <si>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</si>
  <si>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</si>
  <si>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</si>
  <si>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</si>
  <si>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</si>
  <si>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</si>
  <si>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</si>
  <si>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</si>
  <si>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</si>
  <si>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</si>
  <si>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</si>
  <si>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</si>
  <si>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</si>
  <si>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</si>
  <si>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</si>
  <si>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</si>
  <si>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</si>
  <si>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</si>
  <si>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</si>
  <si>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</si>
  <si>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</si>
  <si>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</si>
  <si>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</si>
  <si>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</si>
  <si>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</si>
  <si>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</si>
  <si>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</si>
  <si>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</si>
  <si>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</si>
  <si>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</si>
  <si>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</si>
  <si>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</si>
  <si>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</si>
  <si>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</si>
  <si>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</si>
  <si>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</si>
  <si>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</si>
  <si>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</si>
  <si>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</si>
  <si>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</si>
  <si>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</si>
  <si>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</si>
  <si>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</si>
  <si>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</si>
  <si>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</si>
  <si>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</si>
  <si>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</si>
  <si>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</si>
  <si>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</si>
  <si>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</si>
  <si>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</si>
  <si>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</si>
  <si>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</si>
  <si>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</si>
  <si>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</si>
  <si>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</si>
  <si>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</si>
  <si>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</si>
  <si>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</si>
  <si>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</si>
  <si>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</si>
  <si>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</si>
  <si>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</si>
  <si>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</si>
  <si>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</si>
  <si>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</si>
  <si>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</si>
  <si>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</si>
  <si>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</si>
  <si>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</si>
  <si>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</si>
  <si>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</si>
  <si>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</si>
  <si>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</si>
  <si>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</si>
  <si>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</si>
  <si>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</si>
  <si>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</si>
  <si>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</si>
  <si>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</si>
  <si>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</si>
  <si>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</si>
  <si>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</si>
  <si>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</si>
  <si>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</si>
  <si>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</si>
  <si>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</si>
  <si>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</si>
  <si>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</si>
  <si>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</si>
  <si>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</si>
  <si>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</si>
  <si>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</si>
  <si>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</si>
  <si>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</si>
  <si>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</si>
  <si>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</si>
  <si>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</si>
  <si>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</si>
  <si>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</si>
  <si>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</si>
  <si>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</si>
  <si>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</si>
  <si>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</si>
  <si>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</si>
  <si>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</si>
  <si>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</si>
  <si>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</si>
  <si>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</si>
  <si>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</si>
  <si>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</si>
  <si>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</si>
  <si>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</si>
  <si>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</si>
  <si>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</si>
  <si>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</si>
  <si>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</si>
  <si>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</si>
  <si>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</si>
  <si>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</si>
  <si>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</si>
  <si>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</si>
  <si>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</si>
  <si>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</si>
  <si>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</si>
  <si>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</si>
  <si>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</si>
  <si>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</si>
  <si>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</si>
  <si>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</si>
  <si>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</si>
  <si>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</si>
  <si>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</si>
  <si>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</si>
  <si>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</si>
  <si>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</si>
  <si>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</si>
  <si>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</si>
  <si>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</si>
  <si>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</si>
  <si>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</si>
  <si>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</si>
  <si>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</si>
  <si>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</si>
  <si>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</si>
  <si>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</si>
  <si>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</si>
  <si>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</si>
  <si>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</si>
  <si>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</si>
  <si>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</si>
  <si>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</si>
  <si>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</si>
  <si>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</si>
  <si>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</si>
  <si>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</si>
  <si>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</si>
  <si>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</si>
  <si>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</si>
  <si>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</si>
  <si>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</si>
  <si>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</si>
  <si>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</si>
  <si>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</si>
  <si>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</si>
  <si>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</si>
  <si>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</si>
  <si>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</si>
  <si>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</si>
  <si>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</si>
  <si>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</si>
  <si>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</si>
  <si>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</si>
  <si>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</si>
  <si>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</si>
  <si>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</si>
  <si>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</si>
  <si>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</si>
  <si>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</si>
  <si>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</si>
  <si>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</si>
  <si>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</si>
  <si>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</si>
  <si>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</si>
  <si>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</si>
  <si>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</si>
  <si>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</si>
  <si>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</si>
  <si>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</si>
  <si>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</si>
  <si>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</si>
  <si>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</si>
  <si>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</si>
  <si>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</si>
  <si>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</si>
  <si>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</si>
  <si>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</si>
  <si>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</si>
  <si>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</si>
  <si>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</si>
  <si>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</si>
  <si>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</si>
  <si>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</si>
  <si>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</si>
  <si>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</si>
  <si>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</si>
  <si>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</si>
  <si>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</si>
  <si>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</si>
  <si>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</si>
  <si>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</si>
  <si>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</si>
  <si>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</si>
  <si>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</si>
  <si>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</si>
  <si>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</si>
  <si>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</si>
  <si>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</si>
  <si>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</si>
  <si>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</si>
  <si>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</si>
  <si>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</si>
  <si>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</si>
  <si>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</si>
  <si>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</si>
  <si>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</si>
  <si>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</si>
  <si>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</si>
  <si>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</si>
  <si>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</si>
  <si>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</si>
  <si>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</si>
  <si>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</si>
  <si>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</si>
  <si>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</si>
  <si>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</si>
  <si>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</si>
  <si>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</si>
  <si>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</si>
  <si>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</si>
  <si>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</si>
  <si>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</si>
  <si>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</si>
  <si>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</si>
  <si>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</si>
  <si>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</si>
  <si>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</si>
  <si>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</si>
  <si>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</si>
  <si>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</si>
  <si>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</si>
  <si>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</si>
  <si>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</si>
  <si>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</si>
  <si>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</si>
  <si>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</si>
  <si>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</si>
  <si>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</si>
  <si>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</si>
  <si>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</si>
  <si>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</si>
  <si>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</si>
  <si>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</si>
  <si>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</si>
  <si>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</si>
  <si>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</si>
  <si>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</si>
  <si>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</si>
  <si>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</si>
  <si>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</si>
  <si>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</si>
  <si>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</si>
  <si>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</si>
  <si>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</si>
  <si>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</si>
  <si>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</si>
  <si>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</si>
  <si>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</si>
  <si>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</si>
  <si>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</si>
  <si>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</si>
  <si>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</si>
  <si>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</si>
  <si>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</si>
  <si>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</si>
  <si>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</si>
  <si>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</si>
  <si>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</si>
  <si>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</si>
  <si>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</si>
  <si>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</si>
  <si>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</si>
  <si>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</si>
  <si>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</si>
  <si>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</si>
  <si>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</si>
  <si>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</si>
  <si>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</si>
  <si>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</si>
  <si>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</si>
  <si>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</si>
  <si>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</si>
  <si>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</si>
  <si>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</si>
  <si>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</si>
  <si>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</si>
  <si>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</si>
  <si>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</si>
  <si>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</si>
  <si>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</si>
  <si>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</si>
  <si>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</si>
  <si>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</si>
  <si>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</si>
  <si>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</si>
  <si>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</si>
  <si>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</si>
  <si>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</si>
  <si>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</si>
  <si>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</si>
  <si>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</si>
  <si>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</si>
  <si>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</si>
  <si>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</si>
  <si>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</si>
  <si>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</si>
  <si>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</si>
  <si>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</si>
  <si>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</si>
  <si>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</si>
  <si>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</si>
  <si>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</si>
  <si>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</si>
  <si>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</si>
  <si>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</si>
  <si>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</si>
  <si>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</si>
  <si>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</si>
  <si>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</si>
  <si>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</si>
  <si>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</si>
  <si>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</si>
  <si>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</si>
  <si>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</si>
  <si>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</si>
  <si>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</si>
  <si>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</si>
  <si>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</si>
  <si>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</si>
  <si>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</si>
  <si>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</si>
  <si>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</si>
  <si>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</si>
  <si>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</si>
  <si>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</si>
  <si>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</si>
  <si>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</si>
  <si>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</si>
  <si>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</si>
  <si>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</si>
  <si>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</si>
  <si>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</si>
  <si>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</si>
  <si>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</si>
  <si>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</si>
  <si>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</si>
  <si>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</si>
  <si>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</si>
  <si>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</si>
  <si>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</si>
  <si>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</si>
  <si>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</si>
  <si>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</si>
  <si>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</si>
  <si>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</si>
  <si>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</si>
  <si>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</si>
  <si>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</si>
  <si>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</si>
  <si>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</si>
  <si>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</si>
  <si>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</si>
  <si>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</si>
  <si>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</si>
  <si>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</si>
  <si>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</si>
  <si>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</si>
  <si>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</si>
  <si>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</si>
  <si>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</si>
  <si>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</si>
  <si>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</si>
  <si>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</si>
  <si>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</si>
  <si>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</si>
  <si>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</si>
  <si>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</si>
  <si>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</si>
  <si>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</si>
  <si>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</si>
  <si>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</si>
  <si>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</si>
  <si>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</si>
  <si>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</si>
  <si>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</si>
  <si>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</si>
  <si>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</si>
  <si>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</si>
  <si>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</si>
  <si>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</si>
  <si>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</si>
  <si>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</si>
  <si>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</si>
  <si>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</si>
  <si>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</si>
  <si>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</si>
  <si>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</si>
  <si>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</si>
  <si>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</si>
  <si>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</si>
  <si>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</si>
  <si>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</si>
  <si>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</si>
  <si>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</si>
  <si>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</si>
  <si>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</si>
  <si>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</si>
  <si>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</si>
  <si>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</si>
  <si>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</si>
  <si>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</si>
  <si>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</si>
  <si>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</si>
  <si>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</si>
  <si>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</si>
  <si>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</si>
  <si>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</si>
  <si>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</si>
  <si>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</si>
  <si>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</si>
  <si>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</si>
  <si>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</si>
  <si>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</si>
  <si>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</si>
  <si>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</si>
  <si>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</si>
  <si>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</si>
  <si>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</si>
  <si>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</si>
  <si>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</si>
  <si>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</si>
  <si>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</si>
  <si>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</si>
  <si>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</si>
  <si>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</si>
  <si>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</si>
  <si>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</si>
  <si>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</si>
  <si>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</si>
  <si>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</si>
  <si>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</si>
  <si>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</si>
  <si>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</si>
  <si>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</si>
  <si>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</si>
  <si>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</si>
  <si>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</si>
  <si>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</si>
  <si>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</si>
  <si>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</si>
  <si>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</si>
  <si>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</si>
  <si>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</si>
  <si>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</si>
  <si>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</si>
  <si>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</si>
  <si>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</si>
  <si>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</si>
  <si>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</si>
  <si>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</si>
  <si>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</si>
  <si>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</si>
  <si>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</si>
  <si>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</si>
  <si>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</si>
  <si>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</si>
  <si>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</si>
  <si>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</si>
  <si>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</si>
  <si>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</si>
  <si>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</si>
  <si>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</si>
  <si>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</si>
  <si>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</si>
  <si>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</si>
  <si>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</si>
  <si>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</si>
  <si>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</si>
  <si>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</si>
  <si>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</si>
  <si>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</si>
  <si>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</si>
  <si>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</si>
  <si>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</si>
  <si>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</si>
  <si>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</si>
  <si>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</si>
  <si>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</si>
  <si>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</si>
  <si>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</si>
  <si>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</si>
  <si>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</si>
  <si>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</si>
  <si>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</si>
  <si>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</si>
  <si>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</si>
  <si>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</si>
  <si>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</si>
  <si>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</si>
  <si>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</si>
  <si>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</si>
  <si>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</si>
  <si>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</si>
  <si>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</si>
  <si>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</si>
  <si>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</si>
  <si>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</si>
  <si>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</si>
  <si>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</si>
  <si>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</si>
  <si>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</si>
  <si>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</si>
  <si>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</si>
  <si>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</si>
  <si>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</si>
  <si>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</si>
  <si>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</si>
  <si>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</si>
  <si>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</si>
  <si>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</si>
  <si>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</si>
  <si>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</si>
  <si>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</si>
  <si>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</si>
  <si>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</si>
  <si>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</si>
  <si>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</si>
  <si>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</si>
  <si>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</si>
  <si>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</si>
  <si>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</si>
  <si>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</si>
  <si>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</si>
  <si>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</si>
  <si>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</si>
  <si>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</si>
  <si>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</si>
  <si>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</si>
  <si>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</si>
  <si>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</si>
  <si>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</si>
  <si>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</si>
  <si>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</si>
  <si>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</si>
  <si>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</si>
  <si>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</si>
  <si>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</si>
  <si>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</si>
  <si>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</si>
  <si>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</si>
  <si>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</si>
  <si>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</si>
  <si>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</si>
  <si>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</si>
  <si>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</si>
  <si>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</si>
  <si>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</si>
  <si>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</si>
  <si>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</si>
  <si>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</si>
  <si>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</si>
  <si>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</si>
  <si>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</si>
  <si>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</si>
  <si>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</si>
  <si>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</si>
  <si>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</si>
  <si>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</si>
  <si>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</si>
  <si>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</si>
  <si>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</si>
  <si>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</si>
  <si>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</si>
  <si>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</si>
  <si>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</si>
  <si>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</si>
  <si>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</si>
  <si>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</si>
  <si>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</si>
  <si>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</si>
  <si>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</si>
  <si>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</si>
  <si>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</si>
  <si>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</si>
  <si>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</si>
  <si>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</si>
  <si>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</si>
  <si>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</si>
  <si>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</si>
  <si>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</si>
  <si>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</si>
  <si>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</si>
  <si>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</si>
  <si>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</si>
  <si>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</si>
  <si>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</si>
  <si>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</si>
  <si>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</si>
  <si>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</si>
  <si>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</si>
  <si>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</si>
  <si>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</si>
  <si>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</si>
  <si>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</si>
  <si>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</si>
  <si>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</si>
  <si>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</si>
  <si>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</si>
  <si>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</si>
  <si>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</si>
  <si>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</si>
  <si>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</si>
  <si>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</si>
  <si>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</si>
  <si>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</si>
  <si>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</si>
  <si>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</si>
  <si>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</si>
  <si>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</si>
  <si>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</si>
  <si>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</si>
  <si>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</si>
  <si>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</si>
  <si>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</si>
  <si>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</si>
  <si>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</si>
  <si>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</si>
  <si>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</si>
  <si>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</si>
  <si>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</si>
  <si>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</si>
  <si>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</si>
  <si>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</si>
  <si>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</si>
  <si>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</si>
  <si>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</si>
  <si>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</si>
  <si>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</si>
  <si>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</si>
  <si>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</si>
  <si>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</si>
  <si>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</si>
  <si>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</si>
  <si>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</si>
  <si>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</si>
  <si>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</si>
  <si>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</si>
  <si>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</si>
  <si>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</si>
  <si>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</si>
  <si>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</si>
  <si>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</si>
  <si>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</si>
  <si>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</si>
  <si>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</si>
  <si>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</si>
  <si>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</si>
  <si>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</si>
  <si>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</si>
  <si>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</si>
  <si>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</si>
  <si>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</si>
  <si>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</si>
  <si>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</si>
  <si>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</si>
  <si>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</si>
  <si>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</si>
  <si>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</si>
  <si>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</si>
  <si>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</si>
  <si>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</si>
  <si>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</si>
  <si>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</si>
  <si>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</si>
  <si>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</si>
  <si>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</si>
  <si>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</si>
  <si>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</si>
  <si>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</si>
  <si>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</si>
  <si>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</si>
  <si>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</si>
  <si>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</si>
  <si>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</si>
  <si>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</si>
  <si>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</si>
  <si>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</si>
  <si>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</si>
  <si>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</si>
  <si>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</si>
  <si>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</si>
  <si>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</si>
  <si>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</si>
  <si>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</si>
  <si>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</si>
  <si>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</si>
  <si>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</si>
  <si>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</si>
  <si>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</si>
  <si>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</si>
  <si>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</si>
  <si>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</si>
  <si>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</si>
  <si>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</si>
  <si>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</si>
  <si>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</si>
  <si>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</si>
  <si>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</si>
  <si>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</si>
  <si>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</si>
  <si>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</si>
  <si>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</si>
  <si>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</si>
  <si>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</si>
  <si>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</si>
  <si>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</si>
  <si>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</si>
  <si>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</si>
  <si>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</si>
  <si>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</si>
  <si>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</si>
  <si>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</si>
  <si>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</si>
  <si>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</si>
  <si>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</si>
  <si>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</si>
  <si>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</si>
  <si>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</si>
  <si>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</si>
  <si>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</si>
  <si>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</si>
  <si>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</si>
  <si>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</si>
  <si>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</si>
  <si>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</si>
  <si>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</si>
  <si>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</si>
  <si>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</si>
  <si>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</si>
  <si>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</si>
  <si>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</si>
  <si>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</si>
  <si>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</si>
  <si>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</si>
  <si>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</si>
  <si>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</si>
  <si>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</si>
  <si>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</si>
  <si>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</si>
  <si>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</si>
  <si>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</si>
  <si>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</si>
  <si>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</si>
  <si>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</si>
  <si>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</si>
  <si>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</si>
  <si>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</si>
  <si>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</si>
  <si>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</si>
  <si>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</si>
  <si>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</si>
  <si>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</si>
  <si>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</si>
  <si>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</si>
  <si>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</si>
  <si>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</si>
  <si>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</si>
  <si>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</si>
  <si>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</si>
  <si>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</si>
  <si>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</si>
  <si>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</si>
  <si>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</si>
  <si>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</si>
  <si>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</si>
  <si>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</si>
  <si>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</si>
  <si>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</si>
  <si>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</si>
  <si>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</si>
  <si>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</si>
  <si>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</si>
  <si>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</si>
  <si>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</si>
  <si>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</si>
  <si>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</si>
  <si>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</si>
  <si>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</si>
  <si>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</si>
  <si>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</si>
  <si>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</si>
  <si>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</si>
  <si>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</si>
  <si>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</si>
  <si>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</si>
  <si>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</si>
  <si>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</si>
  <si>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</si>
  <si>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</si>
  <si>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</si>
  <si>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</si>
  <si>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</si>
  <si>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</si>
  <si>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</si>
  <si>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</si>
  <si>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</si>
  <si>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</si>
  <si>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</si>
  <si>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</si>
  <si>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</si>
  <si>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</si>
  <si>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</si>
  <si>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</si>
  <si>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</si>
  <si>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</si>
  <si>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</si>
  <si>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</si>
  <si>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</si>
  <si>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</si>
  <si>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</si>
  <si>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</si>
  <si>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</si>
  <si>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</si>
  <si>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</si>
  <si>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</si>
  <si>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</si>
  <si>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</si>
  <si>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</si>
  <si>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</si>
  <si>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</si>
  <si>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</si>
  <si>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</si>
  <si>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</si>
  <si>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</si>
  <si>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</si>
  <si>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</si>
  <si>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</si>
  <si>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</si>
  <si>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</si>
  <si>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</si>
  <si>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</si>
  <si>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</si>
  <si>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</si>
  <si>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</si>
  <si>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</si>
  <si>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</si>
  <si>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</si>
  <si>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</si>
  <si>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</si>
  <si>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</si>
  <si>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</si>
  <si>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</si>
  <si>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</si>
  <si>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</si>
  <si>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</si>
  <si>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</si>
  <si>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</si>
  <si>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</si>
  <si>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</si>
  <si>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</si>
  <si>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</si>
  <si>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</si>
  <si>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</si>
  <si>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</si>
  <si>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</si>
  <si>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</si>
  <si>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</si>
  <si>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</si>
  <si>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</si>
  <si>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</si>
  <si>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</si>
  <si>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</si>
  <si>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</si>
  <si>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</si>
  <si>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</si>
  <si>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</si>
  <si>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</si>
  <si>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</si>
  <si>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</si>
  <si>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</si>
  <si>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</si>
  <si>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</si>
  <si>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</si>
  <si>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</si>
  <si>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</si>
  <si>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</si>
  <si>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</si>
  <si>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</si>
  <si>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</si>
  <si>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</si>
  <si>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</si>
  <si>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</si>
  <si>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</si>
  <si>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</si>
  <si>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</si>
  <si>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</si>
  <si>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</si>
  <si>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</si>
  <si>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</si>
  <si>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</si>
  <si>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</si>
  <si>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</si>
  <si>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</si>
  <si>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</si>
  <si>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</si>
  <si>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</si>
  <si>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</si>
  <si>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</si>
  <si>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</si>
  <si>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</si>
  <si>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</si>
  <si>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</si>
  <si>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</si>
  <si>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</si>
  <si>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</si>
  <si>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</si>
  <si>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</si>
  <si>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</si>
  <si>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</si>
  <si>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</si>
  <si>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</si>
  <si>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</si>
  <si>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</si>
  <si>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</si>
  <si>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</si>
  <si>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</si>
  <si>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</si>
  <si>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</si>
  <si>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</si>
  <si>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</si>
  <si>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</si>
  <si>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</si>
  <si>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</si>
  <si>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</si>
  <si>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</si>
  <si>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</si>
  <si>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</si>
  <si>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</si>
  <si>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</si>
  <si>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</si>
  <si>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</si>
  <si>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</si>
  <si>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</si>
  <si>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</si>
  <si>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</si>
  <si>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</si>
  <si>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</si>
  <si>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</si>
  <si>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</si>
  <si>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</si>
  <si>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</si>
  <si>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</si>
  <si>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</si>
  <si>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</si>
  <si>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</si>
  <si>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</si>
  <si>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</si>
  <si>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</si>
  <si>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</si>
  <si>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</si>
  <si>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</si>
  <si>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</si>
  <si>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</si>
  <si>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</si>
  <si>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</si>
  <si>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</si>
  <si>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</si>
  <si>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</si>
  <si>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</si>
  <si>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</si>
  <si>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</si>
  <si>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</si>
  <si>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</si>
  <si>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</si>
  <si>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</si>
  <si>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</si>
  <si>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</si>
  <si>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</si>
  <si>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</si>
  <si>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</si>
  <si>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</si>
  <si>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</si>
  <si>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</si>
  <si>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</si>
  <si>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</si>
  <si>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</si>
  <si>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</si>
  <si>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</si>
  <si>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</si>
  <si>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</si>
  <si>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</si>
  <si>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</si>
  <si>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</si>
  <si>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</si>
  <si>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</si>
  <si>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</si>
  <si>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</si>
  <si>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</si>
  <si>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</si>
  <si>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</si>
  <si>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</si>
  <si>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</si>
  <si>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</si>
  <si>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</si>
  <si>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</si>
  <si>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</si>
  <si>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</si>
  <si>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</si>
  <si>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</si>
  <si>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</si>
  <si>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</si>
  <si>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</si>
  <si>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</si>
  <si>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</si>
  <si>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</si>
  <si>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</si>
  <si>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</si>
  <si>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</si>
  <si>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</si>
  <si>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</si>
  <si>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</si>
  <si>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</si>
  <si>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</si>
  <si>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</si>
  <si>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</si>
  <si>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</si>
  <si>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</si>
  <si>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</si>
  <si>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</si>
  <si>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</si>
  <si>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</si>
  <si>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</si>
  <si>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</si>
  <si>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</si>
  <si>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</si>
  <si>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</si>
  <si>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</si>
  <si>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</si>
  <si>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</si>
  <si>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</si>
  <si>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</si>
  <si>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</si>
  <si>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</si>
  <si>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</si>
  <si>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</si>
  <si>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</si>
  <si>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</si>
  <si>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</si>
  <si>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</si>
  <si>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</si>
  <si>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</si>
  <si>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</si>
  <si>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</si>
  <si>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</si>
  <si>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</si>
  <si>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</si>
  <si>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</si>
  <si>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</si>
  <si>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</si>
  <si>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</si>
  <si>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</si>
  <si>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</si>
  <si>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</si>
  <si>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</si>
  <si>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</si>
  <si>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</si>
  <si>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</si>
  <si>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</si>
  <si>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</si>
  <si>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</si>
  <si>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</si>
  <si>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</si>
  <si>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</si>
  <si>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</si>
  <si>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</si>
  <si>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</si>
  <si>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</si>
  <si>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</si>
  <si>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</si>
  <si>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</si>
  <si>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</si>
  <si>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</si>
  <si>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</si>
  <si>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</si>
  <si>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</si>
  <si>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</si>
  <si>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</si>
  <si>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</si>
  <si>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</si>
  <si>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</si>
  <si>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</si>
  <si>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</si>
  <si>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</si>
  <si>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</si>
  <si>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</si>
  <si>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</si>
  <si>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</si>
  <si>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</si>
  <si>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</si>
  <si>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</si>
  <si>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</si>
  <si>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</si>
  <si>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</si>
  <si>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</si>
  <si>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</si>
  <si>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</si>
  <si>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</si>
  <si>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</si>
  <si>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</si>
  <si>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</si>
  <si>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</si>
  <si>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</si>
  <si>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</si>
  <si>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</si>
  <si>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</si>
  <si>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</si>
  <si>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</si>
  <si>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</si>
  <si>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</si>
  <si>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</si>
  <si>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</si>
  <si>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</si>
  <si>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</si>
  <si>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</si>
  <si>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</si>
  <si>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</si>
  <si>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</si>
  <si>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</si>
  <si>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</si>
  <si>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</si>
  <si>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</si>
  <si>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</si>
  <si>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</si>
  <si>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</si>
  <si>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</si>
  <si>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</si>
  <si>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</si>
  <si>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</si>
  <si>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</si>
  <si>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</si>
  <si>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</si>
  <si>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</si>
  <si>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</si>
  <si>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</si>
  <si>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</si>
  <si>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</si>
  <si>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</si>
  <si>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</si>
  <si>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</si>
  <si>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</si>
  <si>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</si>
  <si>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</si>
  <si>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</si>
  <si>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</si>
  <si>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</si>
  <si>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</si>
  <si>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</si>
  <si>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</si>
  <si>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</si>
  <si>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</si>
  <si>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</si>
  <si>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</si>
  <si>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</si>
  <si>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</si>
  <si>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</si>
  <si>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</si>
  <si>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</si>
  <si>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</si>
  <si>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</si>
  <si>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</si>
  <si>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</si>
  <si>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</si>
  <si>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</si>
  <si>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</si>
  <si>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</si>
  <si>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</si>
  <si>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</si>
  <si>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</si>
  <si>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</si>
  <si>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</si>
  <si>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</si>
  <si>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</si>
  <si>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</si>
  <si>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</si>
  <si>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</si>
  <si>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</si>
  <si>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</si>
  <si>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</si>
  <si>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</si>
  <si>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</si>
  <si>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</si>
  <si>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</si>
  <si>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</si>
  <si>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</si>
  <si>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</si>
  <si>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</si>
  <si>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</si>
  <si>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</si>
  <si>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</si>
  <si>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</si>
  <si>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</si>
  <si>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</si>
  <si>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</si>
  <si>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</si>
  <si>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</si>
  <si>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</si>
  <si>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</si>
  <si>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</si>
  <si>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</si>
  <si>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</si>
  <si>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</si>
  <si>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</si>
  <si>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</si>
  <si>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</si>
  <si>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</si>
  <si>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</si>
  <si>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</si>
  <si>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</si>
  <si>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</si>
  <si>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</si>
  <si>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</si>
  <si>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</si>
  <si>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</si>
  <si>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</si>
  <si>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</si>
  <si>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</si>
  <si>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</si>
  <si>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</si>
  <si>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</si>
  <si>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</si>
  <si>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</si>
  <si>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</si>
  <si>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</si>
  <si>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</si>
  <si>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</si>
  <si>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</si>
  <si>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</si>
  <si>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</si>
  <si>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</si>
  <si>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</si>
  <si>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</si>
  <si>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</si>
  <si>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</si>
  <si>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</si>
  <si>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</si>
  <si>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</si>
  <si>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</si>
  <si>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</si>
  <si>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</si>
  <si>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</si>
  <si>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</si>
  <si>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</si>
  <si>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</si>
  <si>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</si>
  <si>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</si>
  <si>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</si>
  <si>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</si>
  <si>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</si>
  <si>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</si>
  <si>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</si>
  <si>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</si>
  <si>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</si>
  <si>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</si>
  <si>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</si>
  <si>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</si>
  <si>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</si>
  <si>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</si>
  <si>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</si>
  <si>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</si>
  <si>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</si>
  <si>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</si>
  <si>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</si>
  <si>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</si>
  <si>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</si>
  <si>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</si>
  <si>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</si>
  <si>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</si>
  <si>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</si>
  <si>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</si>
  <si>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</si>
  <si>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</si>
  <si>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</si>
  <si>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</si>
  <si>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</si>
  <si>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</si>
  <si>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</si>
  <si>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</si>
  <si>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</si>
  <si>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</si>
  <si>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</si>
  <si>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</si>
  <si>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</si>
  <si>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</si>
  <si>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</si>
  <si>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</si>
  <si>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</si>
  <si>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</si>
  <si>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</si>
  <si>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</si>
  <si>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</si>
  <si>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</si>
  <si>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</si>
  <si>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</si>
  <si>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</si>
  <si>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</si>
  <si>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</si>
  <si>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</si>
  <si>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</si>
  <si>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</si>
  <si>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</si>
  <si>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</si>
  <si>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</si>
  <si>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</si>
  <si>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</si>
  <si>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</si>
  <si>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</si>
  <si>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</si>
  <si>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</si>
  <si>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</si>
  <si>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</si>
  <si>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</si>
  <si>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</si>
  <si>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</si>
  <si>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</si>
  <si>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</si>
  <si>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</si>
  <si>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</si>
  <si>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</si>
  <si>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</si>
  <si>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</si>
  <si>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</si>
  <si>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</si>
  <si>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</si>
  <si>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</si>
  <si>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</si>
  <si>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</si>
  <si>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</si>
  <si>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</si>
  <si>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</si>
  <si>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</si>
  <si>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</si>
  <si>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</si>
  <si>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</si>
  <si>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</si>
  <si>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</si>
  <si>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</si>
  <si>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</si>
  <si>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</si>
  <si>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</si>
  <si>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</si>
  <si>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</si>
  <si>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</si>
  <si>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</si>
  <si>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</si>
  <si>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</si>
  <si>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</si>
  <si>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</si>
  <si>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</si>
  <si>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</si>
  <si>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</si>
  <si>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</si>
  <si>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</si>
  <si>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</si>
  <si>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</si>
  <si>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</si>
  <si>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</si>
  <si>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</si>
  <si>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</si>
  <si>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</si>
  <si>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</si>
  <si>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</si>
  <si>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</si>
  <si>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</si>
  <si>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</si>
  <si>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</si>
  <si>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</si>
  <si>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</si>
  <si>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</si>
  <si>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</si>
  <si>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</si>
  <si>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</si>
  <si>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</si>
  <si>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</si>
  <si>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</si>
  <si>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</si>
  <si>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</si>
  <si>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</si>
  <si>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</si>
  <si>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</si>
  <si>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</si>
  <si>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</si>
  <si>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</si>
  <si>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</si>
  <si>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</si>
  <si>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</si>
  <si>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</si>
  <si>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</si>
  <si>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</si>
  <si>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</si>
  <si>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</si>
  <si>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</si>
  <si>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</si>
  <si>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</si>
  <si>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</si>
  <si>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</si>
  <si>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</si>
  <si>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</si>
  <si>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</si>
  <si>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</si>
  <si>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</si>
  <si>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</si>
  <si>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</si>
  <si>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</si>
  <si>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</si>
  <si>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</si>
  <si>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</si>
  <si>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</si>
  <si>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</si>
  <si>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</si>
  <si>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</si>
  <si>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</si>
  <si>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</si>
  <si>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</si>
  <si>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</si>
  <si>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</si>
  <si>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</si>
  <si>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</si>
  <si>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</si>
  <si>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</si>
  <si>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</si>
  <si>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</si>
  <si>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</si>
  <si>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</si>
  <si>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</si>
  <si>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</si>
  <si>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</si>
  <si>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</si>
  <si>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</si>
  <si>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</si>
  <si>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</si>
  <si>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</si>
  <si>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</si>
  <si>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</si>
  <si>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</si>
  <si>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</si>
  <si>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</si>
  <si>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</si>
  <si>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</si>
  <si>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</si>
  <si>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</si>
  <si>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</si>
  <si>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</si>
  <si>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</si>
  <si>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</si>
  <si>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</si>
  <si>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</si>
  <si>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</si>
  <si>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</si>
  <si>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</si>
  <si>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</si>
  <si>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</si>
  <si>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</si>
  <si>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</si>
  <si>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</si>
  <si>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</si>
  <si>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</si>
  <si>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</si>
  <si>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</si>
  <si>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</si>
  <si>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</si>
  <si>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</si>
  <si>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</si>
  <si>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</si>
  <si>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</si>
  <si>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</si>
  <si>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</si>
  <si>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</si>
  <si>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</si>
  <si>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</si>
  <si>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</si>
  <si>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</si>
  <si>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</si>
  <si>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</si>
  <si>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</si>
  <si>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</si>
  <si>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</si>
  <si>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</si>
  <si>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</si>
  <si>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</si>
  <si>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</si>
  <si>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</si>
  <si>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</si>
  <si>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</si>
  <si>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</si>
  <si>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</si>
  <si>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</si>
  <si>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</si>
  <si>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</si>
  <si>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</si>
  <si>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</si>
  <si>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</si>
  <si>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</si>
  <si>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</si>
  <si>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</si>
  <si>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</si>
  <si>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</si>
  <si>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</si>
  <si>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</si>
  <si>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</si>
  <si>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</si>
  <si>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</si>
  <si>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</si>
  <si>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</si>
  <si>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</si>
  <si>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</si>
  <si>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</si>
  <si>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</si>
  <si>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</si>
  <si>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</si>
  <si>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</si>
  <si>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</si>
  <si>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</si>
  <si>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</si>
  <si>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</si>
  <si>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</si>
  <si>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</si>
  <si>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</si>
  <si>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</si>
  <si>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</si>
  <si>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</si>
  <si>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</si>
  <si>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</si>
  <si>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</si>
  <si>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</si>
  <si>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</si>
  <si>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</si>
  <si>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</si>
  <si>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</si>
  <si>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</si>
  <si>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</si>
  <si>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</si>
  <si>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</si>
  <si>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</si>
  <si>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</si>
  <si>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</si>
  <si>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</si>
  <si>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</si>
  <si>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</si>
  <si>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</si>
  <si>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</si>
  <si>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</si>
  <si>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</si>
  <si>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</si>
  <si>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</si>
  <si>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</si>
  <si>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</si>
  <si>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</si>
  <si>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</si>
  <si>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</si>
  <si>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</si>
  <si>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</si>
  <si>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</si>
  <si>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</si>
  <si>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</si>
  <si>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</si>
  <si>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</si>
  <si>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</si>
  <si>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</si>
  <si>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</si>
  <si>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</si>
  <si>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</si>
  <si>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</si>
  <si>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</si>
  <si>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</si>
  <si>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</si>
  <si>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</si>
  <si>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</si>
  <si>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</si>
  <si>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</si>
  <si>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</si>
  <si>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</si>
  <si>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</si>
  <si>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</si>
  <si>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</si>
  <si>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</si>
  <si>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</si>
  <si>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</si>
  <si>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</si>
  <si>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</si>
  <si>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</si>
  <si>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</si>
  <si>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</si>
  <si>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</si>
  <si>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</si>
  <si>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</si>
  <si>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</si>
  <si>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</si>
  <si>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</si>
  <si>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</si>
  <si>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</si>
  <si>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</si>
  <si>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</si>
  <si>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</si>
  <si>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</si>
  <si>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</si>
  <si>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</si>
  <si>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</si>
  <si>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</si>
  <si>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</si>
  <si>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</si>
  <si>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</si>
  <si>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</si>
  <si>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</si>
  <si>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</si>
  <si>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</si>
  <si>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</si>
  <si>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</si>
  <si>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</si>
  <si>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</si>
  <si>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</si>
  <si>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</si>
  <si>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</si>
  <si>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</si>
  <si>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</si>
  <si>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</si>
  <si>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</si>
  <si>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</si>
  <si>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</si>
  <si>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</si>
  <si>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</si>
  <si>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</si>
  <si>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</si>
  <si>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</si>
  <si>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</si>
  <si>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</si>
  <si>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</si>
  <si>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</si>
  <si>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</si>
  <si>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</si>
  <si>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</si>
  <si>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</si>
  <si>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</si>
  <si>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</si>
  <si>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</si>
  <si>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</si>
  <si>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</si>
  <si>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</si>
  <si>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</si>
  <si>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</si>
  <si>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</si>
  <si>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</si>
  <si>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</si>
  <si>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</si>
  <si>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</si>
  <si>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</si>
  <si>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</si>
  <si>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</si>
  <si>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</si>
  <si>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</si>
  <si>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</si>
  <si>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</si>
  <si>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</si>
  <si>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</si>
  <si>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</si>
  <si>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</si>
  <si>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</si>
  <si>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</si>
  <si>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</si>
  <si>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</si>
  <si>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</si>
  <si>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</si>
  <si>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</si>
  <si>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</si>
  <si>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</si>
  <si>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</si>
  <si>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</si>
  <si>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</si>
  <si>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</si>
  <si>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</si>
  <si>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</si>
  <si>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</si>
  <si>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</si>
  <si>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</si>
  <si>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</si>
  <si>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</si>
  <si>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</si>
  <si>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</si>
  <si>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</si>
  <si>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</si>
  <si>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</si>
  <si>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</si>
  <si>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</si>
  <si>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</si>
  <si>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</si>
  <si>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</si>
  <si>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</si>
  <si>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</si>
  <si>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</si>
  <si>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</si>
  <si>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</si>
  <si>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</si>
  <si>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</si>
  <si>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</si>
  <si>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</si>
  <si>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</si>
  <si>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</si>
  <si>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</si>
  <si>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</si>
  <si>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</si>
  <si>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</si>
  <si>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</si>
  <si>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</si>
  <si>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</si>
  <si>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</si>
  <si>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</si>
  <si>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</si>
  <si>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</si>
  <si>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</si>
  <si>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</si>
  <si>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</si>
  <si>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</si>
  <si>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</si>
  <si>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</si>
  <si>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</si>
  <si>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</si>
  <si>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</si>
  <si>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</si>
  <si>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</si>
  <si>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</si>
  <si>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</si>
  <si>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</si>
  <si>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</si>
  <si>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</si>
  <si>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</si>
  <si>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</si>
  <si>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</si>
  <si>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</si>
  <si>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</si>
  <si>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</si>
  <si>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</si>
  <si>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</si>
  <si>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</si>
  <si>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</si>
  <si>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</si>
  <si>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</si>
  <si>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</si>
  <si>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</si>
  <si>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</si>
  <si>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</si>
  <si>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</si>
  <si>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</si>
  <si>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</si>
  <si>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</si>
  <si>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</si>
  <si>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</si>
  <si>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</si>
  <si>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</si>
  <si>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</si>
  <si>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</si>
  <si>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</si>
  <si>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</si>
  <si>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</si>
  <si>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</si>
  <si>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</si>
  <si>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</si>
  <si>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</si>
  <si>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</si>
  <si>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</si>
  <si>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</si>
  <si>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</si>
  <si>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</si>
  <si>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</si>
  <si>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</si>
  <si>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</si>
  <si>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</si>
  <si>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</si>
  <si>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</si>
  <si>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</si>
  <si>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</si>
  <si>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</si>
  <si>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</si>
  <si>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</si>
  <si>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</si>
  <si>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</si>
  <si>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</si>
  <si>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</si>
  <si>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</si>
  <si>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</si>
  <si>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</si>
  <si>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</si>
  <si>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</si>
  <si>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</si>
  <si>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</si>
  <si>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</si>
  <si>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</si>
  <si>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</si>
  <si>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</si>
  <si>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</si>
  <si>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</si>
  <si>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</si>
  <si>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</si>
  <si>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</si>
  <si>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</si>
  <si>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</si>
  <si>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</si>
  <si>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</si>
  <si>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</si>
  <si>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</si>
  <si>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</si>
  <si>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</si>
  <si>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</si>
  <si>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</si>
  <si>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</si>
  <si>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</si>
  <si>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</si>
  <si>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</si>
  <si>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</si>
  <si>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</si>
  <si>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</si>
  <si>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</si>
  <si>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</si>
  <si>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</si>
  <si>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</si>
  <si>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</si>
  <si>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</si>
  <si>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</si>
  <si>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</si>
  <si>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</si>
  <si>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</si>
  <si>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</si>
  <si>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</si>
  <si>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</si>
  <si>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</si>
  <si>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</si>
  <si>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</si>
  <si>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</si>
  <si>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</si>
  <si>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</si>
  <si>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</si>
  <si>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</si>
  <si>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</si>
  <si>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</si>
  <si>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</si>
  <si>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</si>
  <si>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</si>
  <si>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</si>
  <si>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</si>
  <si>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</si>
  <si>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</si>
  <si>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</si>
  <si>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</si>
  <si>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</si>
  <si>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</si>
  <si>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</si>
  <si>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</si>
  <si>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</si>
  <si>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</si>
  <si>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</si>
  <si>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</si>
  <si>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</si>
  <si>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</si>
  <si>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</si>
  <si>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</si>
  <si>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</si>
  <si>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</si>
  <si>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</si>
  <si>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</si>
  <si>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</si>
  <si>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</si>
  <si>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</si>
  <si>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</si>
  <si>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</si>
  <si>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</si>
  <si>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</si>
  <si>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</si>
  <si>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</si>
  <si>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</si>
  <si>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</si>
  <si>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</si>
  <si>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</si>
  <si>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</si>
  <si>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</si>
  <si>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</si>
  <si>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</si>
  <si>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</si>
  <si>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</si>
  <si>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</si>
  <si>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</si>
  <si>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</si>
  <si>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</si>
  <si>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</si>
  <si>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</si>
  <si>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</si>
  <si>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</si>
  <si>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</si>
  <si>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</si>
  <si>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</si>
  <si>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</si>
  <si>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</si>
  <si>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</si>
  <si>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</si>
  <si>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</si>
  <si>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</si>
  <si>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</si>
  <si>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</si>
  <si>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</si>
  <si>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</si>
  <si>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</si>
  <si>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</si>
  <si>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</si>
  <si>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</si>
  <si>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</si>
  <si>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</si>
  <si>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</si>
  <si>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</si>
  <si>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</si>
  <si>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</si>
  <si>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</si>
  <si>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</si>
  <si>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</si>
  <si>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</si>
  <si>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</si>
  <si>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</si>
  <si>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</si>
  <si>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</si>
  <si>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</si>
  <si>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</si>
  <si>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</si>
  <si>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</si>
  <si>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</si>
  <si>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</si>
  <si>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</si>
  <si>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</si>
  <si>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</si>
  <si>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</si>
  <si>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</si>
  <si>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</si>
  <si>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</si>
  <si>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</si>
  <si>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</si>
  <si>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</si>
  <si>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</si>
  <si>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</si>
  <si>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</si>
  <si>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</si>
  <si>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</si>
  <si>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</si>
  <si>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</si>
  <si>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</si>
  <si>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</si>
  <si>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</si>
  <si>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</si>
  <si>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</si>
  <si>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</si>
  <si>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</si>
  <si>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</si>
  <si>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</si>
  <si>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</si>
  <si>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</si>
  <si>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</si>
  <si>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</si>
  <si>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</si>
  <si>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</si>
  <si>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</si>
  <si>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</si>
  <si>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</si>
  <si>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</si>
  <si>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</si>
  <si>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</si>
  <si>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</si>
  <si>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</si>
  <si>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</si>
  <si>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</si>
  <si>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</si>
  <si>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</si>
  <si>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</si>
  <si>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</si>
  <si>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</si>
  <si>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</si>
  <si>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</si>
  <si>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</si>
  <si>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</si>
  <si>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</si>
  <si>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</si>
  <si>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</si>
  <si>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</si>
  <si>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</si>
  <si>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</si>
  <si>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</si>
  <si>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</si>
  <si>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</si>
  <si>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</si>
  <si>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</si>
  <si>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</si>
  <si>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</si>
  <si>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</si>
  <si>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</si>
  <si>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</si>
  <si>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</si>
  <si>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</si>
  <si>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</si>
  <si>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</si>
  <si>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</si>
  <si>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</si>
  <si>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</si>
  <si>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</si>
  <si>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</si>
  <si>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</si>
  <si>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</si>
  <si>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</si>
  <si>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</si>
  <si>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</si>
  <si>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</si>
  <si>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</si>
  <si>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</si>
  <si>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</si>
  <si>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</si>
  <si>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</si>
  <si>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</si>
  <si>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</si>
  <si>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</si>
  <si>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</si>
  <si>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</si>
  <si>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</si>
  <si>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</si>
  <si>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</si>
  <si>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</si>
  <si>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</si>
  <si>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</si>
  <si>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</si>
  <si>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</si>
  <si>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</si>
  <si>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</si>
  <si>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</si>
  <si>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</si>
  <si>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</si>
  <si>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</si>
  <si>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</si>
  <si>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</si>
  <si>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</si>
  <si>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</si>
  <si>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</si>
  <si>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</si>
  <si>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</si>
  <si>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</si>
  <si>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</si>
  <si>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</si>
  <si>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</si>
  <si>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</si>
  <si>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</si>
  <si>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</si>
  <si>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</si>
  <si>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</si>
  <si>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</si>
  <si>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</si>
  <si>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</si>
  <si>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</si>
  <si>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</si>
  <si>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</si>
  <si>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</si>
  <si>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</si>
  <si>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</si>
  <si>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</si>
  <si>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</si>
  <si>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</si>
  <si>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</si>
  <si>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</si>
  <si>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</si>
  <si>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</si>
  <si>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</si>
  <si>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</si>
  <si>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</si>
  <si>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</si>
  <si>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</si>
  <si>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</si>
  <si>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</si>
  <si>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</si>
  <si>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</si>
  <si>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</si>
  <si>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</si>
  <si>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</si>
  <si>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</si>
  <si>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</si>
  <si>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</si>
  <si>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</si>
  <si>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</si>
  <si>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</si>
  <si>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</si>
  <si>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</si>
  <si>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</si>
  <si>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</si>
  <si>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</si>
  <si>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</si>
  <si>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</si>
  <si>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</si>
  <si>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</si>
  <si>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</si>
  <si>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</si>
  <si>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</si>
  <si>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</si>
  <si>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</si>
  <si>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</si>
  <si>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</si>
  <si>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</si>
  <si>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</si>
  <si>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</si>
  <si>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</si>
  <si>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</si>
  <si>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</si>
  <si>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</si>
  <si>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</si>
  <si>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</si>
  <si>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</si>
  <si>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</si>
  <si>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</si>
  <si>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</si>
  <si>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</si>
  <si>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</si>
  <si>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</si>
  <si>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</si>
  <si>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</si>
  <si>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</si>
  <si>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</si>
  <si>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</si>
  <si>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</si>
  <si>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</si>
  <si>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</si>
  <si>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</si>
  <si>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</si>
  <si>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</si>
  <si>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</si>
  <si>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</si>
  <si>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</si>
  <si>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</si>
  <si>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</si>
  <si>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</si>
  <si>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</si>
  <si>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</si>
  <si>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</si>
  <si>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</si>
  <si>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</si>
  <si>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</si>
  <si>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</si>
  <si>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</si>
  <si>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</si>
  <si>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</si>
  <si>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</si>
  <si>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</si>
  <si>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</si>
  <si>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</si>
  <si>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</si>
  <si>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</si>
  <si>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</si>
  <si>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</si>
  <si>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</si>
  <si>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</si>
  <si>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</si>
  <si>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</si>
  <si>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</si>
  <si>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</si>
  <si>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</si>
  <si>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</si>
  <si>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</si>
  <si>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</si>
  <si>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</si>
  <si>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</si>
  <si>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</si>
  <si>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</si>
  <si>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</si>
  <si>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</si>
  <si>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</si>
  <si>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</si>
  <si>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</si>
  <si>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</si>
  <si>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</si>
  <si>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</si>
  <si>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</si>
  <si>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</si>
  <si>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</si>
  <si>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</si>
  <si>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</si>
  <si>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</si>
  <si>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</si>
  <si>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</si>
  <si>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</si>
  <si>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</si>
  <si>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</si>
  <si>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</si>
  <si>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</si>
  <si>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</si>
  <si>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</si>
  <si>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</si>
  <si>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</si>
  <si>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</si>
  <si>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</si>
  <si>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</si>
  <si>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</si>
  <si>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</si>
  <si>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</si>
  <si>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</si>
  <si>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</si>
  <si>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</si>
  <si>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</si>
  <si>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</si>
  <si>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</si>
  <si>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</si>
  <si>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</si>
  <si>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</si>
  <si>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</si>
  <si>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</si>
  <si>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</si>
  <si>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</si>
  <si>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</si>
  <si>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</si>
  <si>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</si>
  <si>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</si>
  <si>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</si>
  <si>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</si>
  <si>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</si>
  <si>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</si>
  <si>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</si>
  <si>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</si>
  <si>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</si>
  <si>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</si>
  <si>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</si>
  <si>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</si>
  <si>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</si>
  <si>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</si>
  <si>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</si>
  <si>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</si>
  <si>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</si>
  <si>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</si>
  <si>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</si>
  <si>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</si>
  <si>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</si>
  <si>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</si>
  <si>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</si>
  <si>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</si>
  <si>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</si>
  <si>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</si>
  <si>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</si>
  <si>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</si>
  <si>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</si>
  <si>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</si>
  <si>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</si>
  <si>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</si>
  <si>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</si>
  <si>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</si>
  <si>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</si>
  <si>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</si>
  <si>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</si>
  <si>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</si>
  <si>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</si>
  <si>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</si>
  <si>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</si>
  <si>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</si>
  <si>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</si>
  <si>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</si>
  <si>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</si>
  <si>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</si>
  <si>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</si>
  <si>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</si>
  <si>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</si>
  <si>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</si>
  <si>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</si>
  <si>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</si>
  <si>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</si>
  <si>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</si>
  <si>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</si>
  <si>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</si>
  <si>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</si>
  <si>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</si>
  <si>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</si>
  <si>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</si>
  <si>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</si>
  <si>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</si>
  <si>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</si>
  <si>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</si>
  <si>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</si>
  <si>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</si>
  <si>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</si>
  <si>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</si>
  <si>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</si>
  <si>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</si>
  <si>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</si>
  <si>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</si>
  <si>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</si>
  <si>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</si>
  <si>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</si>
  <si>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</si>
  <si>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</si>
  <si>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</si>
  <si>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</si>
  <si>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</si>
  <si>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</si>
  <si>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</si>
  <si>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</si>
  <si>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</si>
  <si>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</si>
  <si>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</si>
  <si>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</si>
  <si>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</si>
  <si>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</si>
  <si>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</si>
  <si>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</si>
  <si>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</si>
  <si>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</si>
  <si>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</si>
  <si>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</si>
  <si>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</si>
  <si>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</si>
  <si>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</si>
  <si>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</si>
  <si>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</si>
  <si>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</si>
  <si>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</si>
  <si>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</si>
  <si>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</si>
  <si>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</si>
  <si>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</si>
  <si>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</si>
  <si>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</si>
  <si>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</si>
  <si>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</si>
  <si>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</si>
  <si>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</si>
  <si>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</si>
  <si>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</si>
  <si>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</si>
  <si>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</si>
  <si>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</si>
  <si>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</si>
  <si>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</si>
  <si>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</si>
  <si>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</si>
  <si>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</si>
  <si>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</si>
  <si>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</si>
  <si>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</si>
  <si>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</si>
  <si>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</si>
  <si>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</si>
  <si>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</si>
  <si>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</si>
  <si>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</si>
  <si>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</si>
  <si>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</si>
  <si>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</si>
  <si>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</si>
  <si>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</si>
  <si>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</si>
  <si>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</si>
  <si>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</si>
  <si>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</si>
  <si>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</si>
  <si>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</si>
  <si>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</si>
  <si>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</si>
  <si>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</si>
  <si>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</si>
  <si>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</si>
  <si>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</si>
  <si>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</si>
  <si>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</si>
  <si>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</si>
  <si>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</si>
  <si>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</si>
  <si>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</si>
  <si>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</si>
  <si>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</si>
  <si>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</si>
  <si>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</si>
  <si>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</si>
  <si>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</si>
  <si>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</si>
  <si>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</si>
  <si>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</si>
  <si>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</si>
  <si>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</si>
  <si>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</si>
  <si>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</si>
  <si>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</si>
  <si>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</si>
  <si>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</si>
  <si>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</si>
  <si>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</si>
  <si>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</si>
  <si>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</si>
  <si>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</si>
  <si>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</si>
  <si>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</si>
  <si>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</si>
  <si>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</si>
  <si>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</si>
  <si>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</si>
  <si>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</si>
  <si>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</si>
  <si>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</si>
  <si>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</si>
  <si>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</si>
  <si>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</si>
  <si>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</si>
  <si>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</si>
  <si>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</si>
  <si>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</si>
  <si>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</si>
  <si>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</si>
  <si>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</si>
  <si>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</si>
  <si>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</si>
  <si>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</si>
  <si>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</si>
  <si>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</si>
  <si>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</si>
  <si>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</si>
  <si>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</si>
  <si>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</si>
  <si>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</si>
  <si>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</si>
  <si>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</si>
  <si>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</si>
  <si>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</si>
  <si>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</si>
  <si>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</si>
  <si>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</si>
  <si>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</si>
  <si>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</si>
  <si>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</si>
  <si>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</si>
  <si>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</si>
  <si>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</si>
  <si>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</si>
  <si>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</si>
  <si>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</si>
  <si>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</si>
  <si>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</si>
  <si>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</si>
  <si>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</si>
  <si>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</si>
  <si>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</si>
  <si>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</si>
  <si>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</si>
  <si>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</si>
  <si>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</si>
  <si>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</si>
  <si>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</si>
  <si>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</si>
  <si>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</si>
  <si>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</si>
  <si>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</si>
  <si>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</si>
  <si>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</si>
  <si>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</si>
  <si>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</si>
  <si>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</si>
  <si>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</si>
  <si>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</si>
  <si>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</si>
  <si>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</si>
  <si>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</si>
  <si>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</si>
  <si>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</si>
  <si>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</si>
  <si>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</si>
  <si>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</si>
  <si>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</si>
  <si>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</si>
  <si>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</si>
  <si>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</si>
  <si>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</si>
  <si>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</si>
  <si>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</si>
  <si>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</si>
  <si>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</si>
  <si>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</si>
  <si>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</si>
  <si>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</si>
  <si>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</si>
  <si>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</si>
  <si>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</si>
  <si>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</si>
  <si>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</si>
  <si>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</si>
  <si>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</si>
  <si>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</si>
  <si>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</si>
  <si>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</si>
  <si>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</si>
  <si>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</si>
  <si>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</si>
  <si>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</si>
  <si>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</si>
  <si>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</si>
  <si>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</si>
  <si>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</si>
  <si>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</si>
  <si>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</si>
  <si>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</si>
  <si>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</si>
  <si>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</si>
  <si>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</si>
  <si>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</si>
  <si>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</si>
  <si>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</si>
  <si>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</si>
  <si>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</si>
  <si>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</si>
  <si>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</si>
  <si>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</si>
  <si>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</si>
  <si>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</si>
  <si>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</si>
  <si>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</si>
  <si>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</si>
  <si>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</si>
  <si>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</si>
  <si>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</si>
  <si>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</si>
  <si>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</si>
  <si>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</si>
  <si>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</si>
  <si>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</si>
  <si>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</si>
  <si>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</si>
  <si>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</si>
  <si>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</si>
  <si>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</si>
  <si>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</si>
  <si>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</si>
  <si>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</si>
  <si>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</si>
  <si>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</si>
  <si>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</si>
  <si>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</si>
  <si>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</si>
  <si>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</si>
  <si>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</si>
  <si>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</si>
  <si>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</si>
  <si>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</si>
  <si>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</si>
  <si>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</si>
  <si>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</si>
  <si>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</si>
  <si>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</si>
  <si>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</si>
  <si>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</si>
  <si>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</si>
  <si>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</si>
  <si>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</si>
  <si>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</si>
  <si>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</si>
  <si>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</si>
  <si>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</si>
  <si>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</si>
  <si>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</si>
  <si>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</si>
  <si>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</si>
  <si>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</si>
  <si>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</si>
  <si>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</si>
  <si>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</si>
  <si>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</si>
  <si>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</si>
  <si>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</si>
  <si>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</si>
  <si>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</si>
  <si>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</si>
  <si>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</si>
  <si>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</si>
  <si>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</si>
  <si>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</si>
  <si>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</si>
  <si>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</si>
  <si>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</si>
  <si>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</si>
  <si>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</si>
  <si>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</si>
  <si>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</si>
  <si>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</si>
  <si>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</si>
  <si>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</si>
  <si>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</si>
  <si>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</si>
  <si>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</si>
  <si>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</si>
  <si>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</si>
  <si>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</si>
  <si>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</si>
  <si>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</si>
  <si>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</si>
  <si>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</si>
  <si>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</si>
  <si>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</si>
  <si>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</si>
  <si>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</si>
  <si>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</si>
  <si>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</si>
  <si>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</si>
  <si>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</si>
  <si>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</si>
  <si>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</si>
  <si>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</si>
  <si>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</si>
  <si>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</si>
  <si>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</si>
  <si>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</si>
  <si>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</si>
  <si>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</si>
  <si>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</si>
  <si>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</si>
  <si>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</si>
  <si>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</si>
  <si>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</si>
  <si>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</si>
  <si>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</si>
  <si>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</si>
  <si>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</si>
  <si>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</si>
  <si>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</si>
  <si>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</si>
  <si>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</si>
  <si>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</si>
  <si>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</si>
  <si>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</si>
  <si>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</si>
  <si>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</si>
  <si>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</si>
  <si>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</si>
  <si>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</si>
  <si>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</si>
  <si>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</si>
  <si>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</si>
  <si>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</si>
  <si>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</si>
  <si>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</si>
  <si>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</si>
  <si>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</si>
  <si>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</si>
  <si>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</si>
  <si>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</si>
  <si>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</si>
  <si>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</si>
  <si>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</si>
  <si>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</si>
  <si>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</si>
  <si>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</si>
  <si>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</si>
  <si>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</si>
  <si>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</si>
  <si>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</si>
  <si>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</si>
  <si>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</si>
  <si>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</si>
  <si>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</si>
  <si>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</si>
  <si>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</si>
  <si>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</si>
  <si>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</si>
  <si>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</si>
  <si>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</si>
  <si>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</si>
  <si>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</si>
  <si>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</si>
  <si>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</si>
  <si>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</si>
  <si>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</si>
  <si>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</si>
  <si>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</si>
  <si>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</si>
  <si>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</si>
  <si>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</si>
  <si>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</si>
  <si>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</si>
  <si>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</si>
  <si>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</si>
  <si>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</si>
  <si>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</si>
  <si>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</si>
  <si>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</si>
  <si>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</si>
  <si>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</si>
  <si>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</si>
  <si>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</si>
  <si>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</si>
  <si>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</si>
  <si>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</si>
  <si>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</si>
  <si>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</si>
  <si>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</si>
  <si>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</si>
  <si>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</si>
  <si>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</si>
  <si>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</si>
  <si>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</si>
  <si>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</si>
  <si>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</si>
  <si>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</si>
  <si>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</si>
  <si>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</si>
  <si>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</si>
  <si>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</si>
  <si>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</si>
  <si>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</si>
  <si>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</si>
  <si>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</si>
  <si>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</si>
  <si>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</si>
  <si>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</si>
  <si>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</si>
  <si>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</si>
  <si>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</si>
  <si>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</si>
  <si>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</si>
  <si>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</si>
  <si>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</si>
  <si>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</si>
  <si>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</si>
  <si>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</si>
  <si>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</si>
  <si>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</si>
  <si>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</si>
  <si>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</si>
  <si>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</si>
  <si>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</si>
  <si>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</si>
  <si>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</si>
  <si>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</si>
  <si>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</si>
  <si>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</si>
  <si>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</si>
  <si>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</si>
  <si>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</si>
  <si>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</si>
  <si>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</si>
  <si>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</si>
  <si>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</si>
  <si>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</si>
  <si>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</si>
  <si>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</si>
  <si>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</si>
  <si>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</si>
  <si>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</si>
  <si>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</si>
  <si>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</si>
  <si>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</si>
  <si>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</si>
  <si>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</si>
  <si>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</si>
  <si>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</si>
  <si>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</si>
  <si>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</si>
  <si>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</si>
  <si>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</si>
  <si>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</si>
  <si>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</si>
  <si>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</si>
  <si>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</si>
  <si>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</si>
  <si>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</si>
  <si>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</si>
  <si>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</si>
  <si>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</si>
  <si>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</si>
  <si>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</si>
  <si>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</si>
  <si>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</si>
  <si>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</si>
  <si>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</si>
  <si>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</si>
  <si>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</si>
  <si>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</si>
  <si>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</si>
  <si>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</si>
  <si>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</si>
  <si>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</si>
  <si>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</si>
  <si>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</si>
  <si>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</si>
  <si>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</si>
  <si>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</si>
  <si>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</si>
  <si>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</si>
  <si>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</si>
  <si>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</si>
  <si>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</si>
  <si>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</si>
  <si>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</si>
  <si>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</si>
  <si>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</si>
  <si>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</si>
  <si>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</si>
  <si>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</si>
  <si>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</si>
  <si>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</si>
  <si>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</si>
  <si>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</si>
  <si>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</si>
  <si>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</si>
  <si>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</si>
  <si>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</si>
  <si>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</si>
  <si>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</si>
  <si>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</si>
  <si>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</si>
  <si>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</si>
  <si>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</si>
  <si>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</si>
  <si>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</si>
  <si>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</si>
  <si>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</si>
  <si>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</si>
  <si>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</si>
  <si>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</si>
  <si>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</si>
  <si>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</si>
  <si>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</si>
  <si>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</si>
  <si>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</si>
  <si>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</si>
  <si>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</si>
  <si>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</si>
  <si>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</si>
  <si>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</si>
  <si>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</si>
  <si>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</si>
  <si>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</si>
  <si>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</si>
  <si>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</si>
  <si>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</si>
  <si>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</si>
  <si>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</si>
  <si>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</si>
  <si>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</si>
  <si>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</si>
  <si>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</si>
  <si>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</si>
  <si>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</si>
  <si>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</si>
  <si>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</si>
  <si>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</si>
  <si>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</si>
  <si>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</si>
  <si>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</si>
  <si>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</si>
  <si>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</si>
  <si>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</si>
  <si>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</si>
  <si>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</si>
  <si>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</si>
  <si>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</si>
  <si>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</si>
  <si>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</si>
  <si>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</si>
  <si>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</si>
  <si>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</si>
  <si>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</si>
  <si>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</si>
  <si>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</si>
  <si>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</si>
  <si>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</si>
  <si>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</si>
  <si>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</si>
  <si>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</si>
  <si>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</si>
  <si>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</si>
  <si>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</si>
  <si>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</si>
  <si>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</si>
  <si>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</si>
  <si>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</si>
  <si>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</si>
  <si>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</si>
  <si>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</si>
  <si>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</si>
  <si>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</si>
  <si>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</si>
  <si>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</si>
  <si>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</si>
  <si>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</si>
  <si>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</si>
  <si>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</si>
  <si>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</si>
  <si>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</si>
  <si>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</si>
  <si>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</si>
  <si>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</si>
  <si>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</si>
  <si>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</si>
  <si>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</si>
  <si>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</si>
  <si>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</si>
  <si>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</si>
  <si>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</si>
  <si>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</si>
  <si>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</si>
  <si>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</si>
  <si>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</si>
  <si>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</si>
  <si>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</si>
  <si>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</si>
  <si>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</si>
  <si>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</si>
  <si>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</si>
  <si>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</si>
  <si>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</si>
  <si>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</si>
  <si>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</si>
  <si>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</si>
  <si>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</si>
  <si>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</si>
  <si>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</si>
  <si>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</si>
  <si>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</si>
  <si>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</si>
  <si>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</si>
  <si>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</si>
  <si>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</si>
  <si>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</si>
  <si>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</si>
  <si>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</si>
  <si>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</si>
  <si>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</si>
  <si>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</si>
  <si>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</si>
  <si>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</si>
  <si>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</si>
  <si>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</si>
  <si>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</si>
  <si>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</si>
  <si>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</si>
  <si>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</si>
  <si>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</si>
  <si>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</si>
  <si>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</si>
  <si>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</si>
  <si>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</si>
  <si>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</si>
  <si>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</si>
  <si>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</si>
  <si>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</si>
  <si>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</si>
  <si>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</si>
  <si>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</si>
  <si>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</si>
  <si>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</si>
  <si>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</si>
  <si>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</si>
  <si>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</si>
  <si>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</si>
  <si>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</si>
  <si>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</si>
  <si>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</si>
  <si>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</si>
  <si>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</si>
  <si>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</si>
  <si>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</si>
  <si>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</si>
  <si>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</si>
  <si>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</si>
  <si>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</si>
  <si>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</si>
  <si>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</si>
  <si>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</si>
  <si>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</si>
  <si>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</si>
  <si>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</si>
  <si>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</si>
  <si>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</si>
  <si>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</si>
  <si>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</si>
  <si>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</si>
  <si>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</si>
  <si>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</si>
  <si>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</si>
  <si>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</si>
  <si>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</si>
  <si>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</si>
  <si>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</si>
  <si>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</si>
  <si>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</si>
  <si>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</si>
  <si>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</si>
  <si>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</si>
  <si>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</si>
  <si>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</si>
  <si>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</si>
  <si>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</si>
  <si>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</si>
  <si>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</si>
  <si>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</si>
  <si>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</si>
  <si>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</si>
  <si>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</si>
  <si>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</si>
  <si>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</si>
  <si>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</si>
  <si>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</si>
  <si>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</si>
  <si>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</si>
  <si>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</si>
  <si>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</si>
  <si>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</si>
  <si>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</si>
  <si>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</si>
  <si>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</si>
  <si>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</si>
  <si>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</si>
  <si>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</si>
  <si>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</si>
  <si>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</si>
  <si>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</si>
  <si>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</si>
  <si>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</si>
  <si>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</si>
  <si>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</si>
  <si>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</si>
  <si>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</si>
  <si>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</si>
  <si>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</si>
  <si>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</si>
  <si>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</si>
  <si>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</si>
  <si>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</si>
  <si>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</si>
  <si>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</si>
  <si>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</si>
  <si>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</si>
  <si>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</si>
  <si>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</si>
  <si>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</si>
  <si>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</si>
  <si>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</si>
  <si>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</si>
  <si>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</si>
  <si>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</si>
  <si>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</si>
  <si>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</si>
  <si>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</si>
  <si>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</si>
  <si>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</si>
  <si>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</si>
  <si>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</si>
  <si>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</si>
  <si>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</si>
  <si>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</si>
  <si>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</si>
  <si>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</si>
  <si>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</si>
  <si>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</si>
  <si>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</si>
  <si>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</si>
  <si>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</si>
  <si>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</si>
  <si>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</si>
  <si>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</si>
  <si>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</si>
  <si>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</si>
  <si>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</si>
  <si>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</si>
  <si>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</si>
  <si>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</si>
  <si>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</si>
  <si>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</si>
  <si>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</si>
  <si>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</si>
  <si>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</si>
  <si>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</si>
  <si>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</si>
  <si>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</si>
  <si>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</si>
  <si>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</si>
  <si>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</si>
  <si>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</si>
  <si>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</si>
  <si>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</si>
  <si>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</si>
  <si>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</si>
  <si>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</si>
  <si>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</si>
  <si>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</si>
  <si>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</si>
  <si>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</si>
  <si>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</si>
  <si>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</si>
  <si>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</si>
  <si>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</si>
  <si>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</si>
  <si>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</si>
  <si>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</si>
  <si>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</si>
  <si>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</si>
  <si>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</si>
  <si>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</si>
  <si>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</si>
  <si>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</si>
  <si>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</si>
  <si>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</si>
  <si>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</si>
  <si>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</si>
  <si>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</si>
  <si>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</si>
  <si>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</si>
  <si>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</si>
  <si>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</si>
  <si>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</si>
  <si>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</si>
  <si>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</si>
  <si>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</si>
  <si>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</si>
  <si>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</si>
  <si>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</si>
  <si>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</si>
  <si>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</si>
  <si>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</si>
  <si>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</si>
  <si>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</si>
  <si>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</si>
  <si>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</si>
  <si>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</si>
  <si>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</si>
  <si>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</si>
  <si>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</si>
  <si>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</si>
  <si>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</si>
  <si>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</si>
  <si>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</si>
  <si>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</si>
  <si>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</si>
  <si>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</si>
  <si>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</si>
  <si>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</si>
  <si>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</si>
  <si>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</si>
  <si>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</si>
  <si>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</si>
  <si>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</si>
  <si>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</si>
  <si>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</si>
  <si>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</si>
  <si>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</si>
  <si>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</si>
  <si>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</si>
  <si>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</si>
  <si>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</si>
  <si>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</si>
  <si>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</si>
  <si>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</si>
  <si>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</si>
  <si>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</si>
  <si>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</si>
  <si>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</si>
  <si>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</si>
  <si>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</si>
  <si>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</si>
  <si>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</si>
  <si>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</si>
  <si>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</si>
  <si>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</si>
  <si>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</si>
  <si>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</si>
  <si>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</si>
  <si>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</si>
  <si>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</si>
  <si>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</si>
  <si>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</si>
  <si>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</si>
  <si>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</si>
  <si>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</si>
  <si>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</si>
  <si>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</si>
  <si>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</si>
  <si>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</si>
  <si>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</si>
  <si>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</si>
  <si>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</si>
  <si>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</si>
  <si>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</si>
  <si>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</si>
  <si>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</si>
  <si>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</si>
  <si>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</si>
  <si>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</si>
  <si>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</si>
  <si>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</si>
  <si>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</si>
  <si>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</si>
  <si>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</si>
  <si>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</si>
  <si>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</si>
  <si>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</si>
  <si>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</si>
  <si>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</si>
  <si>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</si>
  <si>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</si>
  <si>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</si>
  <si>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</si>
  <si>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</si>
  <si>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</si>
  <si>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</si>
  <si>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</si>
  <si>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</si>
  <si>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</si>
  <si>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</si>
  <si>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</si>
  <si>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</si>
  <si>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</si>
  <si>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</si>
  <si>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</si>
  <si>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</si>
  <si>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</si>
  <si>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</si>
  <si>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</si>
  <si>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</si>
  <si>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</si>
  <si>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</si>
  <si>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</si>
  <si>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</si>
  <si>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</si>
  <si>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</si>
  <si>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</si>
  <si>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</si>
  <si>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</si>
  <si>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</si>
  <si>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</si>
  <si>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</si>
  <si>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</si>
  <si>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</si>
  <si>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</si>
  <si>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</si>
  <si>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</si>
  <si>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</si>
  <si>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</si>
  <si>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</si>
  <si>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</si>
  <si>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</si>
  <si>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</si>
  <si>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</si>
  <si>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</si>
  <si>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</si>
  <si>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</si>
  <si>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</si>
  <si>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</si>
  <si>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</si>
  <si>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</si>
  <si>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</si>
  <si>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</si>
  <si>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</si>
  <si>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</si>
  <si>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</si>
  <si>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</si>
  <si>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</si>
  <si>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</si>
  <si>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</si>
  <si>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</si>
  <si>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</si>
  <si>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</si>
  <si>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</si>
  <si>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</si>
  <si>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</si>
  <si>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</si>
  <si>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</si>
  <si>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</si>
  <si>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</si>
  <si>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</si>
  <si>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</si>
  <si>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</si>
  <si>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</si>
  <si>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</si>
  <si>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</si>
  <si>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</si>
  <si>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</si>
  <si>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</si>
  <si>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</si>
  <si>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</si>
  <si>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</si>
  <si>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</si>
  <si>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</si>
  <si>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</si>
  <si>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</si>
  <si>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</si>
  <si>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</si>
  <si>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</si>
  <si>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</si>
  <si>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</si>
  <si>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</si>
  <si>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</si>
  <si>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</si>
  <si>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</si>
  <si>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</si>
  <si>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</si>
  <si>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</si>
  <si>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</si>
  <si>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</si>
  <si>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</si>
  <si>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</si>
  <si>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</si>
  <si>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</si>
  <si>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</si>
  <si>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</si>
  <si>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</si>
  <si>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</si>
  <si>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</si>
  <si>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</si>
  <si>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</si>
  <si>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</si>
  <si>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</si>
  <si>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</si>
  <si>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</si>
  <si>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</si>
  <si>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</si>
  <si>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</si>
  <si>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</si>
  <si>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</si>
  <si>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</si>
  <si>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</si>
  <si>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</si>
  <si>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</si>
  <si>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</si>
  <si>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</si>
  <si>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</si>
  <si>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</si>
  <si>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</si>
  <si>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</si>
  <si>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</si>
  <si>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</si>
  <si>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</si>
  <si>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</si>
  <si>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</si>
  <si>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</si>
  <si>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</si>
  <si>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</si>
  <si>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</si>
  <si>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</si>
  <si>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</si>
  <si>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</si>
  <si>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</si>
  <si>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</si>
  <si>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</si>
  <si>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</si>
  <si>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</si>
  <si>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</si>
  <si>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</si>
  <si>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</si>
  <si>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</si>
  <si>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</si>
  <si>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</si>
  <si>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</si>
  <si>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</si>
  <si>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</si>
  <si>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</si>
  <si>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</si>
  <si>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</si>
  <si>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</si>
  <si>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</si>
  <si>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</si>
  <si>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</si>
  <si>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</si>
  <si>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</si>
  <si>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</si>
  <si>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</si>
  <si>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</si>
  <si>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</si>
  <si>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</si>
  <si>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</si>
  <si>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</si>
  <si>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</si>
  <si>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</si>
  <si>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</si>
  <si>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</si>
  <si>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</si>
  <si>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</si>
  <si>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</si>
  <si>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</si>
  <si>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</si>
  <si>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</si>
  <si>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</si>
  <si>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</si>
  <si>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</si>
  <si>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</si>
  <si>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</si>
  <si>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</si>
  <si>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</si>
  <si>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</si>
  <si>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</si>
  <si>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</si>
  <si>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</si>
  <si>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</si>
  <si>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</si>
  <si>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</si>
  <si>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</si>
  <si>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</si>
  <si>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</si>
  <si>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</si>
  <si>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</si>
  <si>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</si>
  <si>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</si>
  <si>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</si>
  <si>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</si>
  <si>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</si>
  <si>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</si>
  <si>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</si>
  <si>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</si>
  <si>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</si>
  <si>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</si>
  <si>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</si>
  <si>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</si>
  <si>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</si>
  <si>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</si>
  <si>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</si>
  <si>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</si>
  <si>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</si>
  <si>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</si>
  <si>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</si>
  <si>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</si>
  <si>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</si>
  <si>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</si>
  <si>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</si>
  <si>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</si>
  <si>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</si>
  <si>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</si>
  <si>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</si>
  <si>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</si>
  <si>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</si>
  <si>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</si>
  <si>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</si>
  <si>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</si>
  <si>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</si>
  <si>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</si>
  <si>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</si>
  <si>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</si>
  <si>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</si>
  <si>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</si>
  <si>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</si>
  <si>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</si>
  <si>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</si>
  <si>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</si>
  <si>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</si>
  <si>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</si>
  <si>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</si>
  <si>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</si>
  <si>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</si>
  <si>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</si>
  <si>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</si>
  <si>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</si>
  <si>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</si>
  <si>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</si>
  <si>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</si>
  <si>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</si>
  <si>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</si>
  <si>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</si>
  <si>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</si>
  <si>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</si>
  <si>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</si>
  <si>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</si>
  <si>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</si>
  <si>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</si>
  <si>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</si>
  <si>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</si>
  <si>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</si>
  <si>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</si>
  <si>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</si>
  <si>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</si>
  <si>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</si>
  <si>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</si>
  <si>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</si>
  <si>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</si>
  <si>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</si>
  <si>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</si>
  <si>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</si>
  <si>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</si>
  <si>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</si>
  <si>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</si>
  <si>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</si>
  <si>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</si>
  <si>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</si>
  <si>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</si>
  <si>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</si>
  <si>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</si>
  <si>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</si>
  <si>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</si>
  <si>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</si>
  <si>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</si>
  <si>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</si>
  <si>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</si>
  <si>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</si>
  <si>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</si>
  <si>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</si>
  <si>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</si>
  <si>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</si>
  <si>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</si>
  <si>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</si>
  <si>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</si>
  <si>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</si>
  <si>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</si>
  <si>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</si>
  <si>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</si>
  <si>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</si>
  <si>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</si>
  <si>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</si>
  <si>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</si>
  <si>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</si>
  <si>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</si>
  <si>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</si>
  <si>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</si>
  <si>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</si>
  <si>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</si>
  <si>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</si>
  <si>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</si>
  <si>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</si>
  <si>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</si>
  <si>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</si>
  <si>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</si>
  <si>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</si>
  <si>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</si>
  <si>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</si>
  <si>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</si>
  <si>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</si>
  <si>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</si>
  <si>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</si>
  <si>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</si>
  <si>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</si>
  <si>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</si>
  <si>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</si>
  <si>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</si>
  <si>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</si>
  <si>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</si>
  <si>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</si>
  <si>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</si>
  <si>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</si>
  <si>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</si>
  <si>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</si>
  <si>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</si>
  <si>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</si>
  <si>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</si>
  <si>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</si>
  <si>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</si>
  <si>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</si>
  <si>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</si>
  <si>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</si>
  <si>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</si>
  <si>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</si>
  <si>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</si>
  <si>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</si>
  <si>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</si>
  <si>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</si>
  <si>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</si>
  <si>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</si>
  <si>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</si>
  <si>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</si>
  <si>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</si>
  <si>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</si>
  <si>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</si>
  <si>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</si>
  <si>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</si>
  <si>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</si>
  <si>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</si>
  <si>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</si>
  <si>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</si>
  <si>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</si>
  <si>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</si>
  <si>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</si>
  <si>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</si>
  <si>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</si>
  <si>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</si>
  <si>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</si>
  <si>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</si>
  <si>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</si>
  <si>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</si>
  <si>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</si>
  <si>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</si>
  <si>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</si>
  <si>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</si>
  <si>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</si>
  <si>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</si>
  <si>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</si>
  <si>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</si>
  <si>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</si>
  <si>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</si>
  <si>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</si>
  <si>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</si>
  <si>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</si>
  <si>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</si>
  <si>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</si>
  <si>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</si>
  <si>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</si>
  <si>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</si>
  <si>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</si>
  <si>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</si>
  <si>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</si>
  <si>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</si>
  <si>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</si>
  <si>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</si>
  <si>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</si>
  <si>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</si>
  <si>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</si>
  <si>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</si>
  <si>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</si>
  <si>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</si>
  <si>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</si>
  <si>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</si>
  <si>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</si>
  <si>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</si>
  <si>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</si>
  <si>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</si>
  <si>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</si>
  <si>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</si>
  <si>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</si>
  <si>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</si>
  <si>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</si>
  <si>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</si>
  <si>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</si>
  <si>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</si>
  <si>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</si>
  <si>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</si>
  <si>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</si>
  <si>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</si>
  <si>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</si>
  <si>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</si>
  <si>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</si>
  <si>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</si>
  <si>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</si>
  <si>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</si>
  <si>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</si>
  <si>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</si>
  <si>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</si>
  <si>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</si>
  <si>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</si>
  <si>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</si>
  <si>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</si>
  <si>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</si>
  <si>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</si>
  <si>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</si>
  <si>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</si>
  <si>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</si>
  <si>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</si>
  <si>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</si>
  <si>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</si>
  <si>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</si>
  <si>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</si>
  <si>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</si>
  <si>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</si>
  <si>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</si>
  <si>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</si>
  <si>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</si>
  <si>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</si>
  <si>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</si>
  <si>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</si>
  <si>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</si>
  <si>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</si>
  <si>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</si>
  <si>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</si>
  <si>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</si>
  <si>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</si>
  <si>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</si>
  <si>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</si>
  <si>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</si>
  <si>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</si>
  <si>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</si>
  <si>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</si>
  <si>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</si>
  <si>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</si>
  <si>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</si>
  <si>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</si>
  <si>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</si>
  <si>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</si>
  <si>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</si>
  <si>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</si>
  <si>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</si>
  <si>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</si>
  <si>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</si>
  <si>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</si>
  <si>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</si>
  <si>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</si>
  <si>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</si>
  <si>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</si>
  <si>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</si>
  <si>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</si>
  <si>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</si>
  <si>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</si>
  <si>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</si>
  <si>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</si>
  <si>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</si>
  <si>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</si>
  <si>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</si>
  <si>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</si>
  <si>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</si>
  <si>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</si>
  <si>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</si>
  <si>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</si>
  <si>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</si>
  <si>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</si>
  <si>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</si>
  <si>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</si>
  <si>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</si>
  <si>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</si>
  <si>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</si>
  <si>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</si>
  <si>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</si>
  <si>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</si>
  <si>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</si>
  <si>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</si>
  <si>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</si>
  <si>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</si>
  <si>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</si>
  <si>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</si>
  <si>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</si>
  <si>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</si>
  <si>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</si>
  <si>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</si>
  <si>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</si>
  <si>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</si>
  <si>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</si>
  <si>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</si>
  <si>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</si>
  <si>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</si>
  <si>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</si>
  <si>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</si>
  <si>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</si>
  <si>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</si>
  <si>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</si>
  <si>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</si>
  <si>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</si>
  <si>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</si>
  <si>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</si>
  <si>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</si>
  <si>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</si>
  <si>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</si>
  <si>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</si>
  <si>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</si>
  <si>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</si>
  <si>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</si>
  <si>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</si>
  <si>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</si>
  <si>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</si>
  <si>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</si>
  <si>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</si>
  <si>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</si>
  <si>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</si>
  <si>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</si>
  <si>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</si>
  <si>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</si>
  <si>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</si>
  <si>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</si>
  <si>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</si>
  <si>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</si>
  <si>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</si>
  <si>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</si>
  <si>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</si>
  <si>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</si>
  <si>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</si>
  <si>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</si>
  <si>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</si>
  <si>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</si>
  <si>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</si>
  <si>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</si>
  <si>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</si>
  <si>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</si>
  <si>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</si>
  <si>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</si>
  <si>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</si>
  <si>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</si>
  <si>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</si>
  <si>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</si>
  <si>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</si>
  <si>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</si>
  <si>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</si>
  <si>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</si>
  <si>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</si>
  <si>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</si>
  <si>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</si>
  <si>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</si>
  <si>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</si>
  <si>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</si>
  <si>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</si>
  <si>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</si>
  <si>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</si>
  <si>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</si>
  <si>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</si>
  <si>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</si>
  <si>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</si>
  <si>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</si>
  <si>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</si>
  <si>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</si>
  <si>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</si>
  <si>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</si>
  <si>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</si>
  <si>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</si>
  <si>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</si>
  <si>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</si>
  <si>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</si>
  <si>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</si>
  <si>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</si>
  <si>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</si>
  <si>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</si>
  <si>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</si>
  <si>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</si>
  <si>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</si>
  <si>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</si>
  <si>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</si>
  <si>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</si>
  <si>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</si>
  <si>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</si>
  <si>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</si>
  <si>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</si>
  <si>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</si>
  <si>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</si>
  <si>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</si>
  <si>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</si>
  <si>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</si>
  <si>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</si>
  <si>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</si>
  <si>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</si>
  <si>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</si>
  <si>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</si>
  <si>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</si>
  <si>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</si>
  <si>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</si>
  <si>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</si>
  <si>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</si>
  <si>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</si>
  <si>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</si>
  <si>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</si>
  <si>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</si>
  <si>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</si>
  <si>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</si>
  <si>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</si>
  <si>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</si>
  <si>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</si>
  <si>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</si>
  <si>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</si>
  <si>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</si>
  <si>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</si>
  <si>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</si>
  <si>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</si>
  <si>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</si>
  <si>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</si>
  <si>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</si>
  <si>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</si>
  <si>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</si>
  <si>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</si>
  <si>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</si>
  <si>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</si>
  <si>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</si>
  <si>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</si>
  <si>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</si>
  <si>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</si>
  <si>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</si>
  <si>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</si>
  <si>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</si>
  <si>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</si>
  <si>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</si>
  <si>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</si>
  <si>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</si>
  <si>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</si>
  <si>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</si>
  <si>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</si>
  <si>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</si>
  <si>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</si>
  <si>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</si>
  <si>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</si>
  <si>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</si>
  <si>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</si>
  <si>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</si>
  <si>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</si>
  <si>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</si>
  <si>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</si>
  <si>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</si>
  <si>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</si>
  <si>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</si>
  <si>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</si>
  <si>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</si>
  <si>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</si>
  <si>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</si>
  <si>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</si>
  <si>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</si>
  <si>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</si>
  <si>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</si>
  <si>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</si>
  <si>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</si>
  <si>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</si>
  <si>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</si>
  <si>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</si>
  <si>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</si>
  <si>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</si>
  <si>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</si>
  <si>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</si>
  <si>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</si>
  <si>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</si>
  <si>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</si>
  <si>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</si>
  <si>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</si>
  <si>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</si>
  <si>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</si>
  <si>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</si>
  <si>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</si>
  <si>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</si>
  <si>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</si>
  <si>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</si>
  <si>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</si>
  <si>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</si>
  <si>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</si>
  <si>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</si>
  <si>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</si>
  <si>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</si>
  <si>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</si>
  <si>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</si>
  <si>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</si>
  <si>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</si>
  <si>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</si>
  <si>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</si>
  <si>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</si>
  <si>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</si>
  <si>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</si>
  <si>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</si>
  <si>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</si>
  <si>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</si>
  <si>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</si>
  <si>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</si>
  <si>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</si>
  <si>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</si>
  <si>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</si>
  <si>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</si>
  <si>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</si>
  <si>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</si>
  <si>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</si>
  <si>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</si>
  <si>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</si>
  <si>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</si>
  <si>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</si>
  <si>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</si>
  <si>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</si>
  <si>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</si>
  <si>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</si>
  <si>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</si>
  <si>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</si>
  <si>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</si>
  <si>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</si>
  <si>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</si>
  <si>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</si>
  <si>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</si>
  <si>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</si>
  <si>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</si>
  <si>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</si>
  <si>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</si>
  <si>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</si>
  <si>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</si>
  <si>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</si>
  <si>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</si>
  <si>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</si>
  <si>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</si>
  <si>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</si>
  <si>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</si>
  <si>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</si>
  <si>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</si>
  <si>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</si>
  <si>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</si>
  <si>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</si>
  <si>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</si>
  <si>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</si>
  <si>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</si>
  <si>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</si>
  <si>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</si>
  <si>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</si>
  <si>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</si>
  <si>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</si>
  <si>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</si>
  <si>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</si>
  <si>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</si>
  <si>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</si>
  <si>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</si>
  <si>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</si>
  <si>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</si>
  <si>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</si>
  <si>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</si>
  <si>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</si>
  <si>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</si>
  <si>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</si>
  <si>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</si>
  <si>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</si>
  <si>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</si>
  <si>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</si>
  <si>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</si>
  <si>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</si>
  <si>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</si>
  <si>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</si>
  <si>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</si>
  <si>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</si>
  <si>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</si>
  <si>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</si>
  <si>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</si>
  <si>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</si>
  <si>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</si>
  <si>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</si>
  <si>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</si>
  <si>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</si>
  <si>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</si>
  <si>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</si>
  <si>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</si>
  <si>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</si>
  <si>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</si>
  <si>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</si>
  <si>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</si>
  <si>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</si>
  <si>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</si>
  <si>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</si>
  <si>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</si>
  <si>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</si>
  <si>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</si>
  <si>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</si>
  <si>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</si>
  <si>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</si>
  <si>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</si>
  <si>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</si>
  <si>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</si>
  <si>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</si>
  <si>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</si>
  <si>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</si>
  <si>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</si>
  <si>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</si>
  <si>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</si>
  <si>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</si>
  <si>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</si>
  <si>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</si>
  <si>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</si>
  <si>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</si>
  <si>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</si>
  <si>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</si>
  <si>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</si>
  <si>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</si>
  <si>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</si>
  <si>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</si>
  <si>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</si>
  <si>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</si>
  <si>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</si>
  <si>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</si>
  <si>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</si>
  <si>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</si>
  <si>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</si>
  <si>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</si>
  <si>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</si>
  <si>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</si>
  <si>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</si>
  <si>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</si>
  <si>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</si>
  <si>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</si>
  <si>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</si>
  <si>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</si>
  <si>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</si>
  <si>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</si>
  <si>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</si>
  <si>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</si>
  <si>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</si>
  <si>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</si>
  <si>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</si>
  <si>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</si>
  <si>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</si>
  <si>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</si>
  <si>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</si>
  <si>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</si>
  <si>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</si>
  <si>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</si>
  <si>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</si>
  <si>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</si>
  <si>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</si>
  <si>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</si>
  <si>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</si>
  <si>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</si>
  <si>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</si>
  <si>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</si>
  <si>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</si>
  <si>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</si>
  <si>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</si>
  <si>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</si>
  <si>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</si>
  <si>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</si>
  <si>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</si>
  <si>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</si>
  <si>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</si>
  <si>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</si>
  <si>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</si>
  <si>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</si>
  <si>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</si>
  <si>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</si>
  <si>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</si>
  <si>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</si>
  <si>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</si>
  <si>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</si>
  <si>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</si>
  <si>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</si>
  <si>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</si>
  <si>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</si>
  <si>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</si>
  <si>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</si>
  <si>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</si>
  <si>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</si>
  <si>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</si>
  <si>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</si>
  <si>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</si>
  <si>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</si>
  <si>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</si>
  <si>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</si>
  <si>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</si>
  <si>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</si>
  <si>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</si>
  <si>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</si>
  <si>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</si>
  <si>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</si>
  <si>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</si>
  <si>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</si>
  <si>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</si>
  <si>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</si>
  <si>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</si>
  <si>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</si>
  <si>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</si>
  <si>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</si>
  <si>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</si>
  <si>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</si>
  <si>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</si>
  <si>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</si>
  <si>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</si>
  <si>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</si>
  <si>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</si>
  <si>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</si>
  <si>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</si>
  <si>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</si>
  <si>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</si>
  <si>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</si>
  <si>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</si>
  <si>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</si>
  <si>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</si>
  <si>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</si>
  <si>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</si>
  <si>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</si>
  <si>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</si>
  <si>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</si>
  <si>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</si>
  <si>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</si>
  <si>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</si>
  <si>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</si>
  <si>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</si>
  <si>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</si>
  <si>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</si>
  <si>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</si>
  <si>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</si>
  <si>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</si>
  <si>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</si>
  <si>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</si>
  <si>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</si>
  <si>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</si>
  <si>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</si>
  <si>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</si>
  <si>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</si>
  <si>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</si>
  <si>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</si>
  <si>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</si>
  <si>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</si>
  <si>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</si>
  <si>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</si>
  <si>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</si>
  <si>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</si>
  <si>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</si>
  <si>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</si>
  <si>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</si>
  <si>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</si>
  <si>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</si>
  <si>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</si>
  <si>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</si>
  <si>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</si>
  <si>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</si>
  <si>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</si>
  <si>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</si>
  <si>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</si>
  <si>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</si>
  <si>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</si>
  <si>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</si>
  <si>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</si>
  <si>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</si>
  <si>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</si>
  <si>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</si>
  <si>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</si>
  <si>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</si>
  <si>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</si>
  <si>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</si>
  <si>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</si>
  <si>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</si>
  <si>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</si>
  <si>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</si>
  <si>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</si>
  <si>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</si>
  <si>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</si>
  <si>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</si>
  <si>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</si>
  <si>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</si>
  <si>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</si>
  <si>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</si>
  <si>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</si>
  <si>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</si>
  <si>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</si>
  <si>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</si>
  <si>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</si>
  <si>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</si>
  <si>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</si>
  <si>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</si>
  <si>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</si>
  <si>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</si>
  <si>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</si>
  <si>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</si>
  <si>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</si>
  <si>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</si>
  <si>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</si>
  <si>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</si>
  <si>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</si>
  <si>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</si>
  <si>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</si>
  <si>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</si>
  <si>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</si>
  <si>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</si>
  <si>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</si>
  <si>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</si>
  <si>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</si>
  <si>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</si>
  <si>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</si>
  <si>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</si>
  <si>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</si>
  <si>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</si>
  <si>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</si>
  <si>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</si>
  <si>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</si>
  <si>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</si>
  <si>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</si>
  <si>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</si>
  <si>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</si>
  <si>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</si>
  <si>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</si>
  <si>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</si>
  <si>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</si>
  <si>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</si>
  <si>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</si>
  <si>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</si>
  <si>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</si>
  <si>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</si>
  <si>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</si>
  <si>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</si>
  <si>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</si>
  <si>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</si>
  <si>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</si>
  <si>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</si>
  <si>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</si>
  <si>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</si>
  <si>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</si>
  <si>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</si>
  <si>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</si>
  <si>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</si>
  <si>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</si>
  <si>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</si>
  <si>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</si>
  <si>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</si>
  <si>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</si>
  <si>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</si>
  <si>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</si>
  <si>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</si>
  <si>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</si>
  <si>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</si>
  <si>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</si>
  <si>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</si>
  <si>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</si>
  <si>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</si>
  <si>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</si>
  <si>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</si>
  <si>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</si>
  <si>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</si>
  <si>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</si>
  <si>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</si>
  <si>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</si>
  <si>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</si>
  <si>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</si>
  <si>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</si>
  <si>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</si>
  <si>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</si>
  <si>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</si>
  <si>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</si>
  <si>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</si>
  <si>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</si>
  <si>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</si>
  <si>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</si>
  <si>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</si>
  <si>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</si>
  <si>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</si>
  <si>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</si>
  <si>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</si>
  <si>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</si>
  <si>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</si>
  <si>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</si>
  <si>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</si>
  <si>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</si>
  <si>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</si>
  <si>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</si>
  <si>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</si>
  <si>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</si>
  <si>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</si>
  <si>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</si>
  <si>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</si>
  <si>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</si>
  <si>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</si>
  <si>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</si>
  <si>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</si>
  <si>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</si>
  <si>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</si>
  <si>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</si>
  <si>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</si>
  <si>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</si>
  <si>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</si>
  <si>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</si>
  <si>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</si>
  <si>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</si>
  <si>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</si>
  <si>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</si>
  <si>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</si>
  <si>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</si>
  <si>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</si>
  <si>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</si>
  <si>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</si>
  <si>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</si>
  <si>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</si>
  <si>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</si>
  <si>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</si>
  <si>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</si>
  <si>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</si>
  <si>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</si>
  <si>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</si>
  <si>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</si>
  <si>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</si>
  <si>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</si>
  <si>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</si>
  <si>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</si>
  <si>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</si>
  <si>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</si>
  <si>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</si>
  <si>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</si>
  <si>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</si>
  <si>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</si>
  <si>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</si>
  <si>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</si>
  <si>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</si>
  <si>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</si>
  <si>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</si>
  <si>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</si>
  <si>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</si>
  <si>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</si>
  <si>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</si>
  <si>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</si>
  <si>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</si>
  <si>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</si>
  <si>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</si>
  <si>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</si>
  <si>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</si>
  <si>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</si>
  <si>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</si>
  <si>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</si>
  <si>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</si>
  <si>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</si>
  <si>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</si>
  <si>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</si>
  <si>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</si>
  <si>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</si>
  <si>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</si>
  <si>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</si>
  <si>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</si>
  <si>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</si>
  <si>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</si>
  <si>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</si>
  <si>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</si>
  <si>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</si>
  <si>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</si>
  <si>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</si>
  <si>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</si>
  <si>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</si>
  <si>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</si>
  <si>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</si>
  <si>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</si>
  <si>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</si>
  <si>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</si>
  <si>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</si>
  <si>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</si>
  <si>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</si>
  <si>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</si>
  <si>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</si>
  <si>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</si>
  <si>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</si>
  <si>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</si>
  <si>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</si>
  <si>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</si>
  <si>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</si>
  <si>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</si>
  <si>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</si>
  <si>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</si>
  <si>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</si>
  <si>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</si>
  <si>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</si>
  <si>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</si>
  <si>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</si>
  <si>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</si>
  <si>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</si>
  <si>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</si>
  <si>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</si>
  <si>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</si>
  <si>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</si>
  <si>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</si>
  <si>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</si>
  <si>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</si>
  <si>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</si>
  <si>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</si>
  <si>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</si>
  <si>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</si>
  <si>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</si>
  <si>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</si>
  <si>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</si>
  <si>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</si>
  <si>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</si>
  <si>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</si>
  <si>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</si>
  <si>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</si>
  <si>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</si>
  <si>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</si>
  <si>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</si>
  <si>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</si>
  <si>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</si>
  <si>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</si>
  <si>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</si>
  <si>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</si>
  <si>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</si>
  <si>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</si>
  <si>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</si>
  <si>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</si>
  <si>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</si>
  <si>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</si>
  <si>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</si>
  <si>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</si>
  <si>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</si>
  <si>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</si>
  <si>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</si>
  <si>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</si>
  <si>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</si>
  <si>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</si>
  <si>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</si>
  <si>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</si>
  <si>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</si>
  <si>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</si>
  <si>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</si>
  <si>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</si>
  <si>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</si>
  <si>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</si>
  <si>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</si>
  <si>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</si>
  <si>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</si>
  <si>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</si>
  <si>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</si>
  <si>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</si>
  <si>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</si>
  <si>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</si>
  <si>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</si>
  <si>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</si>
  <si>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</si>
  <si>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</si>
  <si>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</si>
  <si>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</si>
  <si>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</si>
  <si>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</si>
  <si>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</si>
  <si>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</si>
  <si>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</si>
  <si>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</si>
  <si>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</si>
  <si>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</si>
  <si>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</si>
  <si>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</si>
  <si>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</si>
  <si>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</si>
  <si>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</si>
  <si>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</si>
  <si>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</si>
  <si>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</si>
  <si>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</si>
  <si>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</si>
  <si>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</si>
  <si>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</si>
  <si>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</si>
  <si>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</si>
  <si>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</si>
  <si>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</si>
  <si>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</si>
  <si>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</si>
  <si>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</si>
  <si>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</si>
  <si>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</si>
  <si>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</si>
  <si>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</si>
  <si>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</si>
  <si>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</si>
  <si>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</si>
  <si>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</si>
  <si>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</si>
  <si>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</si>
  <si>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</si>
  <si>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</si>
  <si>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</si>
  <si>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</si>
  <si>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</si>
  <si>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</si>
  <si>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</si>
  <si>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</si>
  <si>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</si>
  <si>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</si>
  <si>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</si>
  <si>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</si>
  <si>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</si>
  <si>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</si>
  <si>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</si>
  <si>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</si>
  <si>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</si>
  <si>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</si>
  <si>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</si>
  <si>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</si>
  <si>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</si>
  <si>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</si>
  <si>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</si>
  <si>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</si>
  <si>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</si>
  <si>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</si>
  <si>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</si>
  <si>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</si>
  <si>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</si>
  <si>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</si>
  <si>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</si>
  <si>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</si>
  <si>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</si>
  <si>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</si>
  <si>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</si>
  <si>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</si>
  <si>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</si>
  <si>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</si>
  <si>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</si>
  <si>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</si>
  <si>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</si>
  <si>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</si>
  <si>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</si>
  <si>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</si>
  <si>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</si>
  <si>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</si>
  <si>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</si>
  <si>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</si>
  <si>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</si>
  <si>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</si>
  <si>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</si>
  <si>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</si>
  <si>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</si>
  <si>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</si>
  <si>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</si>
  <si>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</si>
  <si>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</si>
  <si>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</si>
  <si>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</si>
  <si>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</si>
  <si>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</si>
  <si>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</si>
  <si>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</si>
  <si>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</si>
  <si>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</si>
  <si>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</si>
  <si>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</si>
  <si>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</si>
  <si>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</si>
  <si>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</si>
  <si>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</si>
  <si>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</si>
  <si>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</si>
  <si>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</si>
  <si>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</si>
  <si>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</si>
  <si>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</si>
  <si>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</si>
  <si>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</si>
  <si>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</si>
  <si>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</si>
  <si>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</si>
  <si>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</si>
  <si>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</si>
  <si>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</si>
  <si>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</si>
  <si>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</si>
  <si>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</si>
  <si>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</si>
  <si>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</si>
  <si>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</si>
  <si>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</si>
  <si>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</si>
  <si>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</si>
  <si>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</si>
  <si>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</si>
  <si>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</si>
  <si>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</si>
  <si>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</si>
  <si>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</si>
  <si>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</si>
  <si>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</si>
  <si>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</si>
  <si>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</si>
  <si>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</si>
  <si>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</si>
  <si>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</si>
  <si>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</si>
  <si>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</si>
  <si>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</si>
  <si>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</si>
  <si>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</si>
  <si>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</si>
  <si>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</si>
  <si>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</si>
  <si>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</si>
  <si>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</si>
  <si>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</si>
  <si>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</si>
  <si>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</si>
  <si>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</si>
  <si>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</si>
  <si>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</si>
  <si>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</si>
  <si>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</si>
  <si>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</si>
  <si>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</si>
  <si>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</si>
  <si>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</si>
  <si>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</si>
  <si>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</si>
  <si>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</si>
  <si>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</si>
  <si>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</si>
  <si>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</si>
  <si>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</si>
  <si>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</si>
  <si>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</si>
  <si>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</si>
  <si>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</si>
  <si>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</si>
  <si>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</si>
  <si>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</si>
  <si>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</si>
  <si>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</si>
  <si>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</si>
  <si>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</si>
  <si>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</si>
  <si>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</si>
  <si>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</si>
  <si>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</si>
  <si>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</si>
  <si>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</si>
  <si>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</si>
  <si>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</si>
  <si>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</si>
  <si>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</si>
  <si>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</si>
  <si>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</si>
  <si>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</si>
  <si>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</si>
  <si>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</si>
  <si>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</si>
  <si>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</si>
  <si>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</si>
  <si>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</si>
  <si>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</si>
  <si>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</si>
  <si>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</si>
  <si>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</si>
  <si>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</si>
  <si>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</si>
  <si>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</si>
  <si>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</si>
  <si>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</si>
  <si>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</si>
  <si>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</si>
  <si>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</si>
  <si>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</si>
  <si>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</si>
  <si>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</si>
  <si>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</si>
  <si>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</si>
  <si>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</si>
  <si>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</si>
  <si>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</si>
  <si>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</si>
  <si>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</si>
  <si>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</si>
  <si>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</si>
  <si>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</si>
  <si>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</si>
  <si>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</si>
  <si>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</si>
  <si>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</si>
  <si>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</si>
  <si>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</si>
  <si>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</si>
  <si>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</si>
  <si>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</si>
  <si>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</si>
  <si>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</si>
  <si>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</si>
  <si>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</si>
  <si>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</si>
  <si>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</si>
  <si>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</si>
  <si>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</si>
  <si>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</si>
  <si>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</si>
  <si>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</si>
  <si>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</si>
  <si>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</si>
  <si>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</si>
  <si>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</si>
  <si>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</si>
  <si>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</si>
  <si>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</si>
  <si>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</si>
  <si>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</si>
  <si>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</si>
  <si>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</si>
  <si>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</si>
  <si>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</si>
  <si>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</si>
  <si>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</si>
  <si>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</si>
  <si>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</si>
  <si>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</si>
  <si>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</si>
  <si>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</si>
  <si>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</si>
  <si>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</si>
  <si>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</si>
  <si>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</si>
  <si>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</si>
  <si>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</si>
  <si>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</si>
  <si>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</si>
  <si>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</si>
  <si>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</si>
  <si>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</si>
  <si>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</si>
  <si>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</si>
  <si>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</si>
  <si>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</si>
  <si>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</si>
  <si>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</si>
  <si>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</si>
  <si>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</si>
  <si>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</si>
  <si>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</si>
  <si>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</si>
  <si>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</si>
  <si>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</si>
  <si>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</si>
  <si>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</si>
  <si>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</si>
  <si>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</si>
  <si>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</si>
  <si>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</si>
  <si>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</si>
  <si>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</si>
  <si>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</si>
  <si>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</si>
  <si>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</si>
  <si>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</si>
  <si>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</si>
  <si>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</si>
  <si>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</si>
  <si>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</si>
  <si>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</si>
  <si>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</si>
  <si>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</si>
  <si>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</si>
  <si>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</si>
  <si>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</si>
  <si>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</si>
  <si>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</si>
  <si>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</si>
  <si>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</si>
  <si>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</si>
  <si>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</si>
  <si>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</si>
  <si>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</si>
  <si>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</si>
  <si>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</si>
  <si>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</si>
  <si>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</si>
  <si>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</si>
  <si>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</si>
  <si>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</si>
  <si>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</si>
  <si>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</si>
  <si>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</si>
  <si>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</si>
  <si>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</si>
  <si>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</si>
  <si>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</si>
  <si>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</si>
  <si>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</si>
  <si>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</si>
  <si>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</si>
  <si>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</si>
  <si>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</si>
  <si>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</si>
  <si>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</si>
  <si>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</si>
  <si>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</si>
  <si>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</si>
  <si>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</si>
  <si>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</si>
  <si>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</si>
  <si>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</si>
  <si>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</si>
  <si>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</si>
  <si>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</si>
  <si>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</si>
  <si>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</si>
  <si>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</si>
  <si>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</si>
  <si>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</si>
  <si>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</si>
  <si>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</si>
  <si>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</si>
  <si>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</si>
  <si>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</si>
  <si>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</si>
  <si>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</si>
  <si>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</si>
  <si>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</si>
  <si>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</si>
  <si>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</si>
  <si>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</si>
  <si>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</si>
  <si>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</si>
  <si>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</si>
  <si>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</si>
  <si>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</si>
  <si>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</si>
  <si>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</si>
  <si>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</si>
  <si>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</si>
  <si>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</si>
  <si>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</si>
  <si>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</si>
  <si>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</si>
  <si>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</si>
  <si>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</si>
  <si>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</si>
  <si>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</si>
  <si>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</si>
  <si>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</si>
  <si>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</si>
  <si>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</si>
  <si>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</si>
  <si>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</si>
  <si>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</si>
  <si>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</si>
  <si>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</si>
  <si>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</si>
  <si>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</si>
  <si>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</si>
  <si>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</si>
  <si>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</si>
  <si>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</si>
  <si>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</si>
  <si>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</si>
  <si>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</si>
  <si>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</si>
  <si>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</si>
  <si>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</si>
  <si>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</si>
  <si>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</si>
  <si>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</si>
  <si>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</si>
  <si>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</si>
  <si>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</si>
  <si>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</si>
  <si>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</si>
  <si>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</si>
  <si>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</si>
  <si>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</si>
  <si>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</si>
  <si>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</si>
  <si>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</si>
  <si>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</si>
  <si>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</si>
  <si>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</si>
  <si>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</si>
  <si>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</si>
  <si>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</si>
  <si>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</si>
  <si>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</si>
  <si>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</si>
  <si>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</si>
  <si>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</si>
  <si>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</si>
  <si>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</si>
  <si>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</si>
  <si>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</si>
  <si>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</si>
  <si>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</si>
  <si>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</si>
  <si>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</si>
  <si>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</si>
  <si>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</si>
  <si>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</si>
  <si>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</si>
  <si>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</si>
  <si>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</si>
  <si>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</si>
  <si>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</si>
  <si>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</si>
  <si>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</si>
  <si>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</si>
  <si>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</si>
  <si>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</si>
  <si>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</si>
  <si>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</si>
  <si>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</si>
  <si>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</si>
  <si>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</si>
  <si>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</si>
  <si>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</si>
  <si>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</si>
  <si>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</si>
  <si>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</si>
  <si>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</si>
  <si>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</si>
  <si>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</si>
  <si>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</si>
  <si>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</si>
  <si>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</si>
  <si>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</si>
  <si>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</si>
  <si>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</si>
  <si>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</si>
  <si>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</si>
  <si>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</si>
  <si>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</si>
  <si>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</si>
  <si>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</si>
  <si>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</si>
  <si>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</si>
  <si>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</si>
  <si>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</si>
  <si>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</si>
  <si>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</si>
  <si>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</si>
  <si>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</si>
  <si>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</si>
  <si>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</si>
  <si>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</si>
  <si>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</si>
  <si>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</si>
  <si>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</si>
  <si>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</si>
  <si>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</si>
  <si>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</si>
  <si>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</si>
  <si>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</si>
  <si>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</si>
  <si>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</si>
  <si>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</si>
  <si>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</si>
  <si>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</si>
  <si>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</si>
  <si>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</si>
  <si>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</si>
  <si>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</si>
  <si>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</si>
  <si>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</si>
  <si>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</si>
  <si>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</si>
  <si>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</si>
  <si>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</si>
  <si>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</si>
  <si>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</si>
  <si>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</si>
  <si>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</si>
  <si>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</si>
  <si>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</si>
  <si>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</si>
  <si>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</si>
  <si>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</si>
  <si>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</si>
  <si>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</si>
  <si>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</si>
  <si>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</si>
  <si>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</si>
  <si>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</si>
  <si>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</si>
  <si>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</si>
  <si>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</si>
  <si>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</si>
  <si>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</si>
  <si>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</si>
  <si>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</si>
  <si>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</si>
  <si>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</si>
  <si>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</si>
  <si>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</si>
  <si>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</si>
  <si>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</si>
  <si>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</si>
  <si>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</si>
  <si>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</si>
  <si>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</si>
  <si>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</si>
  <si>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</si>
  <si>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</si>
  <si>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</si>
  <si>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</si>
  <si>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</si>
  <si>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</si>
  <si>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</si>
  <si>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</si>
  <si>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</si>
  <si>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</si>
  <si>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</si>
  <si>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</si>
  <si>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</si>
  <si>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</si>
  <si>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</si>
  <si>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</si>
  <si>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</si>
  <si>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</si>
  <si>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</si>
  <si>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</si>
  <si>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</si>
  <si>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</si>
  <si>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</si>
  <si>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</si>
  <si>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</si>
  <si>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</si>
  <si>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</si>
  <si>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</si>
  <si>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</si>
  <si>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</si>
  <si>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</si>
  <si>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</si>
  <si>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</si>
  <si>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</si>
  <si>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</si>
  <si>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</si>
  <si>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</si>
  <si>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</si>
  <si>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</si>
  <si>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</si>
  <si>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</si>
  <si>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</si>
  <si>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</si>
  <si>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</si>
  <si>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</si>
  <si>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</si>
  <si>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</si>
  <si>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</si>
  <si>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</si>
  <si>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</si>
  <si>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</si>
  <si>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</si>
  <si>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</si>
  <si>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</si>
  <si>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</si>
  <si>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</si>
  <si>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</si>
  <si>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</si>
  <si>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</si>
  <si>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</si>
  <si>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</si>
  <si>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</si>
  <si>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</si>
  <si>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</si>
  <si>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</si>
  <si>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</si>
  <si>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</si>
  <si>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</si>
  <si>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</si>
  <si>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</si>
  <si>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</si>
  <si>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</si>
  <si>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</si>
  <si>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</si>
  <si>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</si>
  <si>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</si>
  <si>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</si>
  <si>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</si>
  <si>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</si>
  <si>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</si>
  <si>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</si>
  <si>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</si>
  <si>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</si>
  <si>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</si>
  <si>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</si>
  <si>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</si>
  <si>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</si>
  <si>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</si>
  <si>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</si>
  <si>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</si>
  <si>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</si>
  <si>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</si>
  <si>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</si>
  <si>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</si>
  <si>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</si>
  <si>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</si>
  <si>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</si>
  <si>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</si>
  <si>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</si>
  <si>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</si>
  <si>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</si>
  <si>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</si>
  <si>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</si>
  <si>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</si>
  <si>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</si>
  <si>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</si>
  <si>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</si>
  <si>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</si>
  <si>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</si>
  <si>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</si>
  <si>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</si>
  <si>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</si>
  <si>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</si>
  <si>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</si>
  <si>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</si>
  <si>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</si>
  <si>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</si>
  <si>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</si>
  <si>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</si>
  <si>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</si>
  <si>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</si>
  <si>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</si>
  <si>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</si>
  <si>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</si>
  <si>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</si>
  <si>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</si>
  <si>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</si>
  <si>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</si>
  <si>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</si>
  <si>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</si>
  <si>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</si>
  <si>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</si>
  <si>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</si>
  <si>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</si>
  <si>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</si>
  <si>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</si>
  <si>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</si>
  <si>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</si>
  <si>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</si>
  <si>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</si>
  <si>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</si>
  <si>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</si>
  <si>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</si>
  <si>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</si>
  <si>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</si>
  <si>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</si>
  <si>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</si>
  <si>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</si>
  <si>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</si>
  <si>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</si>
  <si>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</si>
  <si>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</si>
  <si>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</si>
  <si>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</si>
  <si>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</si>
  <si>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</si>
  <si>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</si>
  <si>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</si>
  <si>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</si>
  <si>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</si>
  <si>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</si>
  <si>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</si>
  <si>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</si>
  <si>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</si>
  <si>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</si>
  <si>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</si>
  <si>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</si>
  <si>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</si>
  <si>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</si>
  <si>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</si>
  <si>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</si>
  <si>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</si>
  <si>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</si>
  <si>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</si>
  <si>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</si>
  <si>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</si>
  <si>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</si>
  <si>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</si>
  <si>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</si>
  <si>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</si>
  <si>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</si>
  <si>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</si>
  <si>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</si>
  <si>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</si>
  <si>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</si>
  <si>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</si>
  <si>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</si>
  <si>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</si>
  <si>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</si>
  <si>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</si>
  <si>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</si>
  <si>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</si>
  <si>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</si>
  <si>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</si>
  <si>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</si>
  <si>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</si>
  <si>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</si>
  <si>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</si>
  <si>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</si>
  <si>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</si>
  <si>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</si>
  <si>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</si>
  <si>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</si>
  <si>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</si>
  <si>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</si>
  <si>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</si>
  <si>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</si>
  <si>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</si>
  <si>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</si>
  <si>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</si>
  <si>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</si>
  <si>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</si>
  <si>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</si>
  <si>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</si>
  <si>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</si>
  <si>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</si>
  <si>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</si>
  <si>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</si>
  <si>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</si>
  <si>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</si>
  <si>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</si>
  <si>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</si>
  <si>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</si>
  <si>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</si>
  <si>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</si>
  <si>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</si>
  <si>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</si>
  <si>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</si>
  <si>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</si>
  <si>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</si>
  <si>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</si>
  <si>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</si>
  <si>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</si>
  <si>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</si>
  <si>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</si>
  <si>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</si>
  <si>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</si>
  <si>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</si>
  <si>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</si>
  <si>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</si>
  <si>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</si>
  <si>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</si>
  <si>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</si>
  <si>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</si>
  <si>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</si>
  <si>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</si>
  <si>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</si>
  <si>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</si>
  <si>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</si>
  <si>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</si>
  <si>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</si>
  <si>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</si>
  <si>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</si>
  <si>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</si>
  <si>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</si>
  <si>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</si>
  <si>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</si>
  <si>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</si>
  <si>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</si>
  <si>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</si>
  <si>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</si>
  <si>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</si>
  <si>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</si>
  <si>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</si>
  <si>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</si>
  <si>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</si>
  <si>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</si>
  <si>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</si>
  <si>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</si>
  <si>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</si>
  <si>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</si>
  <si>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</si>
  <si>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</si>
  <si>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</si>
  <si>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</si>
  <si>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</si>
  <si>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</si>
  <si>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</si>
  <si>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</si>
  <si>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</si>
  <si>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</si>
  <si>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</si>
  <si>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</si>
  <si>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</si>
  <si>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</si>
  <si>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</si>
  <si>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</si>
  <si>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</si>
  <si>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</si>
  <si>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</si>
  <si>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</si>
  <si>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</si>
  <si>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</si>
  <si>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</si>
  <si>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</si>
  <si>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</si>
  <si>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</si>
  <si>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</si>
  <si>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</si>
  <si>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</si>
  <si>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</si>
  <si>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</si>
  <si>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</si>
  <si>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</si>
  <si>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</si>
  <si>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</si>
  <si>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</si>
  <si>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</si>
  <si>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</si>
  <si>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</si>
  <si>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</si>
  <si>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</si>
  <si>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</si>
  <si>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</si>
  <si>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</si>
  <si>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</si>
  <si>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</si>
  <si>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</si>
  <si>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</si>
  <si>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</si>
  <si>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</si>
  <si>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</si>
  <si>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</si>
  <si>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</si>
  <si>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</si>
  <si>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</si>
  <si>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</si>
  <si>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</si>
  <si>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</si>
  <si>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</si>
  <si>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</si>
  <si>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</si>
  <si>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</si>
  <si>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</si>
  <si>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</si>
  <si>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</si>
  <si>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</si>
  <si>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</si>
  <si>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</si>
  <si>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</si>
  <si>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</si>
  <si>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</si>
  <si>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</si>
  <si>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</si>
  <si>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</si>
  <si>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</si>
  <si>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</si>
  <si>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</si>
  <si>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</si>
  <si>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</si>
  <si>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</si>
  <si>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</si>
  <si>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</si>
  <si>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</si>
  <si>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</si>
  <si>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</si>
  <si>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</si>
  <si>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</si>
  <si>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</si>
  <si>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</si>
  <si>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</si>
  <si>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</si>
  <si>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</si>
  <si>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</si>
  <si>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</si>
  <si>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</si>
  <si>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</si>
  <si>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</si>
  <si>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</si>
  <si>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</si>
  <si>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</si>
  <si>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</si>
  <si>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</si>
  <si>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</si>
  <si>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</si>
  <si>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</si>
  <si>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</si>
  <si>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</si>
  <si>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</si>
  <si>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</si>
  <si>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</si>
  <si>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</si>
  <si>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</si>
  <si>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</si>
  <si>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</si>
  <si>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</si>
  <si>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</si>
  <si>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</si>
  <si>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</si>
  <si>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</si>
  <si>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</si>
  <si>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</si>
  <si>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</si>
  <si>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</si>
  <si>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</si>
  <si>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</si>
  <si>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</si>
  <si>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</si>
  <si>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</si>
  <si>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</si>
  <si>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</si>
  <si>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</si>
  <si>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</si>
  <si>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</si>
  <si>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</si>
  <si>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</si>
  <si>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</si>
  <si>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</si>
  <si>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</si>
  <si>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</si>
  <si>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</si>
  <si>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</si>
  <si>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</si>
  <si>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</si>
  <si>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</si>
  <si>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</si>
  <si>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</si>
  <si>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</si>
  <si>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</si>
  <si>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</si>
  <si>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</si>
  <si>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</si>
  <si>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</si>
  <si>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</si>
  <si>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</si>
  <si>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</si>
  <si>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</si>
  <si>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</si>
  <si>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</si>
  <si>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</si>
  <si>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</si>
  <si>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</si>
  <si>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</si>
  <si>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</si>
  <si>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</si>
  <si>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</si>
  <si>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</si>
  <si>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</si>
  <si>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</si>
  <si>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</si>
  <si>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</si>
  <si>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</si>
  <si>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</si>
  <si>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</si>
  <si>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</si>
  <si>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</si>
  <si>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</si>
  <si>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</si>
  <si>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</si>
  <si>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</si>
  <si>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</si>
  <si>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</si>
  <si>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</si>
  <si>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</si>
  <si>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</si>
  <si>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</si>
  <si>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</si>
  <si>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</si>
  <si>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</si>
  <si>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</si>
  <si>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</si>
  <si>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</si>
  <si>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</si>
  <si>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</si>
  <si>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</si>
  <si>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</si>
  <si>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</si>
  <si>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</si>
  <si>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</si>
  <si>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</si>
  <si>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</si>
  <si>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</si>
  <si>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</si>
  <si>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</si>
  <si>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</si>
  <si>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</si>
  <si>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</si>
  <si>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</si>
  <si>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</si>
  <si>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</si>
  <si>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</si>
  <si>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</si>
  <si>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</si>
  <si>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</si>
  <si>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</si>
  <si>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</si>
  <si>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</si>
  <si>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</si>
  <si>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</si>
  <si>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</si>
  <si>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</si>
  <si>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</si>
  <si>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</si>
  <si>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</si>
  <si>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</si>
  <si>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</si>
  <si>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</si>
  <si>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</si>
  <si>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</si>
  <si>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</si>
  <si>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</si>
  <si>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</si>
  <si>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</si>
  <si>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</si>
  <si>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</si>
  <si>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</si>
  <si>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</si>
  <si>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</si>
  <si>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</si>
  <si>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</si>
  <si>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</si>
  <si>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</si>
  <si>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</si>
  <si>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</si>
  <si>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</si>
  <si>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</si>
  <si>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</si>
  <si>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</si>
  <si>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</si>
  <si>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</si>
  <si>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</si>
  <si>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</si>
  <si>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</si>
  <si>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</si>
  <si>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</si>
  <si>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</si>
  <si>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</si>
  <si>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</si>
  <si>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</si>
  <si>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</si>
  <si>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</si>
  <si>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</si>
  <si>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</si>
  <si>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</si>
  <si>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</si>
  <si>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</si>
  <si>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</si>
  <si>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</si>
  <si>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</si>
  <si>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</si>
  <si>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</si>
  <si>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</si>
  <si>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</si>
  <si>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</si>
  <si>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</si>
  <si>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</si>
  <si>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</si>
  <si>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</si>
  <si>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</si>
  <si>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</si>
  <si>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</si>
  <si>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</si>
  <si>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</si>
  <si>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</si>
  <si>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</si>
  <si>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</si>
  <si>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</si>
  <si>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</si>
  <si>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</si>
  <si>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</si>
  <si>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</si>
  <si>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</si>
  <si>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</si>
  <si>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</si>
  <si>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</si>
  <si>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</si>
  <si>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</si>
  <si>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</si>
  <si>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</si>
  <si>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</si>
  <si>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</si>
  <si>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</si>
  <si>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</si>
  <si>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</si>
  <si>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</si>
  <si>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</si>
  <si>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</si>
  <si>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</si>
  <si>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</si>
  <si>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</si>
  <si>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</si>
  <si>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</si>
  <si>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</si>
  <si>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</si>
  <si>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</si>
  <si>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</si>
  <si>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</si>
  <si>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</si>
  <si>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</si>
  <si>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</si>
  <si>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</si>
  <si>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</si>
  <si>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</si>
  <si>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</si>
  <si>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</si>
  <si>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</si>
  <si>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</si>
  <si>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</si>
  <si>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</si>
  <si>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</si>
  <si>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</si>
  <si>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</si>
  <si>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</si>
  <si>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</si>
  <si>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</si>
  <si>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</si>
  <si>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</si>
  <si>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</si>
  <si>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</si>
  <si>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</si>
  <si>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</si>
  <si>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</si>
  <si>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</si>
  <si>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</si>
  <si>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</si>
  <si>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</si>
  <si>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</si>
  <si>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</si>
  <si>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</si>
  <si>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</si>
  <si>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</si>
  <si>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</si>
  <si>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</si>
  <si>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</si>
  <si>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</si>
  <si>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</si>
  <si>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</si>
  <si>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</si>
  <si>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</si>
  <si>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</si>
  <si>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</si>
  <si>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</si>
  <si>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</si>
  <si>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</si>
  <si>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</si>
  <si>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</si>
  <si>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</si>
  <si>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</si>
  <si>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</si>
  <si>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</si>
  <si>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</si>
  <si>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</si>
  <si>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</si>
  <si>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</si>
  <si>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</si>
  <si>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</si>
  <si>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</si>
  <si>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</si>
  <si>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</si>
  <si>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</si>
  <si>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</si>
  <si>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</si>
  <si>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</si>
  <si>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</si>
  <si>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</si>
  <si>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</si>
  <si>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</si>
  <si>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</si>
  <si>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</si>
  <si>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</si>
  <si>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</si>
  <si>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</si>
  <si>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</si>
  <si>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</si>
  <si>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</si>
  <si>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</si>
  <si>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</si>
  <si>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</si>
  <si>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</si>
  <si>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</si>
  <si>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</si>
  <si>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</si>
  <si>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</si>
  <si>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</si>
  <si>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</si>
  <si>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</si>
  <si>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</si>
  <si>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</si>
  <si>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</si>
  <si>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</si>
  <si>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</si>
  <si>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</si>
  <si>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</si>
  <si>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</si>
  <si>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</si>
  <si>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</si>
  <si>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</si>
  <si>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</si>
  <si>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</si>
  <si>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</si>
  <si>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</si>
  <si>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</si>
  <si>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</si>
  <si>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</si>
  <si>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</si>
  <si>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</si>
  <si>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</si>
  <si>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</si>
  <si>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</si>
  <si>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</si>
  <si>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</si>
  <si>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</si>
  <si>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</si>
  <si>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</si>
  <si>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</si>
  <si>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</si>
  <si>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</si>
  <si>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</si>
  <si>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</si>
  <si>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</si>
  <si>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</si>
  <si>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</si>
  <si>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</si>
  <si>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</si>
  <si>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</si>
  <si>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</si>
  <si>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</si>
  <si>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</si>
  <si>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</si>
  <si>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</si>
  <si>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</si>
  <si>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</si>
  <si>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</si>
  <si>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</si>
  <si>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</si>
  <si>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</si>
  <si>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</si>
  <si>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</si>
  <si>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</si>
  <si>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</si>
  <si>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</si>
  <si>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</si>
  <si>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</si>
  <si>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</si>
  <si>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</si>
  <si>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</si>
  <si>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</si>
  <si>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</si>
  <si>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</si>
  <si>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</si>
  <si>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</si>
  <si>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</si>
  <si>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</si>
  <si>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</si>
  <si>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</si>
  <si>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</si>
  <si>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</si>
  <si>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</si>
  <si>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</si>
  <si>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</si>
  <si>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</si>
  <si>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</si>
  <si>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</si>
  <si>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</si>
  <si>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</si>
  <si>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</si>
  <si>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</si>
  <si>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</si>
  <si>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</si>
  <si>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</si>
  <si>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</si>
  <si>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</si>
  <si>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</si>
  <si>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</si>
  <si>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</si>
  <si>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</si>
  <si>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</si>
  <si>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</si>
  <si>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</si>
  <si>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</si>
  <si>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</si>
  <si>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</si>
  <si>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</si>
  <si>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</si>
  <si>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</si>
  <si>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</si>
  <si>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</si>
  <si>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</si>
  <si>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</si>
  <si>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</si>
  <si>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</si>
  <si>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</si>
  <si>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</si>
  <si>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</si>
  <si>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</si>
  <si>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</si>
  <si>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</si>
  <si>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</si>
  <si>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</si>
  <si>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</si>
  <si>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</si>
  <si>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</si>
  <si>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</si>
  <si>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</si>
  <si>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</si>
  <si>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</si>
  <si>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</si>
  <si>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</si>
  <si>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</si>
  <si>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</si>
  <si>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</si>
  <si>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</si>
  <si>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</si>
  <si>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</si>
  <si>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</si>
  <si>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</si>
  <si>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</si>
  <si>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</si>
  <si>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</si>
  <si>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</si>
  <si>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</si>
  <si>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</si>
  <si>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</si>
  <si>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</si>
  <si>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</si>
  <si>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</si>
  <si>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</si>
  <si>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</si>
  <si>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</si>
  <si>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</si>
  <si>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</si>
  <si>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</si>
  <si>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</si>
  <si>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</si>
  <si>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</si>
  <si>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</si>
  <si>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</si>
  <si>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</si>
  <si>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</si>
  <si>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</si>
  <si>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</si>
  <si>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</si>
  <si>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</si>
  <si>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</si>
  <si>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</si>
  <si>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</si>
  <si>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</si>
  <si>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</si>
  <si>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</si>
  <si>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</si>
  <si>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</si>
  <si>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</si>
  <si>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</si>
  <si>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</si>
  <si>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</si>
  <si>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</si>
  <si>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</si>
  <si>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</si>
  <si>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</si>
  <si>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</si>
  <si>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</si>
  <si>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</si>
  <si>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</si>
  <si>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</si>
  <si>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</si>
  <si>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</si>
  <si>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</si>
  <si>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</si>
  <si>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</si>
  <si>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</si>
  <si>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</si>
  <si>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</si>
  <si>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</si>
  <si>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</si>
  <si>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</si>
  <si>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</si>
  <si>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</si>
  <si>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</si>
  <si>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</si>
  <si>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</si>
  <si>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</si>
  <si>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</si>
  <si>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</si>
  <si>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</si>
  <si>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</si>
  <si>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</si>
  <si>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</si>
  <si>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</si>
  <si>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</si>
  <si>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</si>
  <si>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</si>
  <si>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</si>
  <si>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</si>
  <si>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</si>
  <si>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</si>
  <si>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</si>
  <si>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</si>
  <si>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</si>
  <si>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</si>
  <si>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</si>
  <si>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</si>
  <si>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</si>
  <si>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</si>
  <si>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</si>
  <si>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</si>
  <si>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</si>
  <si>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</si>
  <si>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</si>
  <si>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</si>
  <si>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</si>
  <si>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</si>
  <si>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</si>
  <si>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</si>
  <si>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</si>
  <si>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</si>
  <si>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</si>
  <si>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</si>
  <si>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</si>
  <si>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</si>
  <si>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</si>
  <si>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</si>
  <si>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</si>
  <si>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</si>
  <si>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</si>
  <si>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</si>
  <si>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</si>
  <si>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</si>
  <si>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</si>
  <si>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</si>
  <si>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</si>
  <si>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</si>
  <si>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</si>
  <si>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</si>
  <si>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</si>
  <si>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</si>
  <si>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</si>
  <si>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</si>
  <si>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</si>
  <si>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</si>
  <si>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</si>
  <si>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</si>
  <si>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</si>
  <si>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</si>
  <si>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</si>
  <si>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</si>
  <si>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</si>
  <si>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</si>
  <si>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</si>
  <si>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</si>
  <si>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</si>
  <si>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</si>
  <si>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</si>
  <si>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</si>
  <si>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</si>
  <si>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</si>
  <si>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</si>
  <si>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</si>
  <si>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</si>
  <si>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</si>
  <si>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</si>
  <si>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</si>
  <si>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</si>
  <si>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</si>
  <si>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</si>
  <si>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</si>
  <si>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</si>
  <si>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</si>
  <si>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</si>
  <si>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</si>
  <si>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</si>
  <si>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</si>
  <si>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</si>
  <si>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</si>
  <si>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</si>
  <si>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</si>
  <si>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</si>
  <si>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</si>
  <si>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</si>
  <si>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</si>
  <si>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</si>
  <si>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</si>
  <si>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</si>
  <si>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</si>
  <si>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</si>
  <si>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</si>
  <si>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</si>
  <si>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</si>
  <si>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</si>
  <si>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</si>
  <si>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</si>
  <si>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</si>
  <si>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</si>
  <si>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</si>
  <si>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</si>
  <si>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</si>
  <si>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</si>
  <si>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</si>
  <si>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</si>
  <si>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</si>
  <si>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</si>
  <si>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</si>
  <si>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</si>
  <si>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</si>
  <si>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</si>
  <si>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</si>
  <si>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</si>
  <si>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</si>
  <si>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</si>
  <si>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</si>
  <si>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</si>
  <si>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</si>
  <si>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</si>
  <si>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</si>
  <si>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</si>
  <si>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</si>
  <si>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</si>
  <si>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</si>
  <si>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</si>
  <si>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</si>
  <si>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</si>
  <si>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</si>
  <si>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</si>
  <si>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</si>
  <si>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</si>
  <si>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</si>
  <si>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</si>
  <si>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</si>
  <si>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</si>
  <si>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</si>
  <si>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</si>
  <si>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</si>
  <si>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</si>
  <si>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</si>
  <si>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</si>
  <si>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</si>
  <si>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</si>
  <si>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</si>
  <si>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</si>
  <si>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</si>
  <si>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</si>
  <si>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</si>
  <si>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</si>
  <si>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</si>
  <si>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</si>
  <si>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</si>
  <si>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</si>
  <si>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</si>
  <si>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</si>
  <si>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</si>
  <si>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</si>
  <si>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</si>
  <si>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</si>
  <si>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</si>
  <si>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</si>
  <si>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</si>
  <si>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</si>
  <si>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</si>
  <si>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</si>
  <si>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</si>
  <si>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</si>
  <si>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</si>
  <si>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</si>
  <si>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</si>
  <si>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</si>
  <si>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</si>
  <si>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</si>
  <si>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</si>
  <si>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</si>
  <si>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</si>
  <si>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</si>
  <si>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</si>
  <si>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</si>
  <si>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</si>
  <si>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</si>
  <si>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</si>
  <si>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</si>
  <si>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</si>
  <si>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</si>
  <si>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</si>
  <si>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</si>
  <si>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</si>
  <si>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</si>
  <si>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</si>
  <si>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</si>
  <si>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</si>
  <si>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</si>
  <si>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</si>
  <si>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</si>
  <si>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</si>
  <si>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</si>
  <si>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</si>
  <si>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</si>
  <si>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</si>
  <si>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</si>
  <si>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</si>
  <si>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</si>
  <si>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</si>
  <si>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</si>
  <si>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</si>
  <si>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</si>
  <si>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</si>
  <si>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</si>
  <si>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</si>
  <si>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</si>
  <si>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</si>
  <si>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</si>
  <si>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</si>
  <si>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</si>
  <si>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</si>
  <si>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</si>
  <si>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</si>
  <si>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</si>
  <si>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</si>
  <si>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</si>
  <si>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</si>
  <si>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</si>
  <si>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</si>
  <si>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</si>
  <si>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</si>
  <si>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</si>
  <si>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</si>
  <si>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</si>
  <si>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</si>
  <si>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</si>
  <si>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</si>
  <si>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</si>
  <si>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</si>
  <si>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</si>
  <si>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</si>
  <si>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</si>
  <si>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</si>
  <si>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</si>
  <si>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</si>
  <si>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</si>
  <si>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</si>
  <si>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</si>
  <si>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</si>
  <si>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</si>
  <si>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</si>
  <si>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</si>
  <si>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</si>
  <si>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</si>
  <si>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</si>
  <si>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</si>
  <si>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</si>
  <si>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</si>
  <si>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</si>
  <si>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</si>
  <si>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</si>
  <si>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</si>
  <si>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</si>
  <si>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</si>
  <si>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</si>
  <si>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</si>
  <si>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</si>
  <si>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</si>
  <si>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</si>
  <si>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</si>
  <si>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</si>
  <si>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</si>
  <si>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</si>
  <si>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</si>
  <si>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</si>
  <si>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</si>
  <si>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</si>
  <si>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</si>
  <si>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</si>
  <si>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</si>
  <si>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</si>
  <si>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</si>
  <si>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</si>
  <si>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</si>
  <si>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</si>
  <si>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</si>
  <si>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</si>
  <si>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</si>
  <si>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</si>
  <si>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</si>
  <si>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</si>
  <si>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</si>
  <si>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</si>
  <si>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</si>
  <si>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</si>
  <si>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</si>
  <si>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</si>
  <si>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</si>
  <si>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</si>
  <si>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</si>
  <si>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</si>
  <si>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</si>
  <si>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</si>
  <si>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</si>
  <si>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</si>
  <si>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</si>
  <si>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</si>
  <si>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</si>
  <si>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</si>
  <si>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</si>
  <si>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</si>
  <si>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</si>
  <si>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</si>
  <si>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</si>
  <si>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</si>
  <si>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</si>
  <si>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</si>
  <si>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</si>
  <si>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</si>
  <si>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</si>
  <si>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</si>
  <si>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</si>
  <si>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</si>
  <si>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</si>
  <si>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</si>
  <si>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</si>
  <si>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</si>
  <si>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</si>
  <si>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</si>
  <si>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</si>
  <si>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</si>
  <si>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</si>
  <si>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</si>
  <si>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</si>
  <si>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</si>
  <si>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</si>
  <si>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</si>
  <si>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</si>
  <si>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</si>
  <si>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</si>
  <si>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</si>
  <si>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</si>
  <si>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</si>
  <si>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</si>
  <si>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</si>
  <si>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</si>
  <si>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</si>
  <si>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</si>
  <si>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</si>
  <si>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</si>
  <si>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</si>
  <si>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</si>
  <si>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</si>
  <si>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</si>
  <si>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</si>
  <si>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</si>
  <si>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</si>
  <si>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</si>
  <si>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</si>
  <si>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</si>
  <si>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</si>
  <si>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</si>
  <si>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</si>
  <si>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</si>
  <si>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</si>
  <si>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</si>
  <si>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</si>
  <si>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</si>
  <si>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</si>
  <si>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</si>
  <si>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</si>
  <si>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</si>
  <si>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</si>
  <si>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</si>
  <si>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</si>
  <si>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</si>
  <si>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</si>
  <si>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</si>
  <si>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</si>
  <si>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</si>
  <si>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</si>
  <si>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</si>
  <si>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</si>
  <si>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</si>
  <si>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</si>
  <si>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</si>
  <si>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</si>
  <si>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</si>
  <si>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</si>
  <si>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</si>
  <si>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</si>
  <si>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</si>
  <si>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</si>
  <si>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</si>
  <si>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</si>
  <si>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</si>
  <si>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</si>
  <si>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</si>
  <si>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</si>
  <si>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</si>
  <si>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</si>
  <si>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</si>
  <si>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</si>
  <si>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</si>
  <si>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</si>
  <si>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</si>
  <si>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</si>
  <si>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</si>
  <si>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</si>
  <si>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</si>
  <si>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</si>
  <si>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</si>
  <si>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</si>
  <si>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</si>
  <si>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</si>
  <si>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</si>
  <si>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</si>
  <si>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</si>
  <si>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</si>
  <si>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</si>
  <si>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</si>
  <si>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</si>
  <si>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</si>
  <si>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</si>
  <si>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</si>
  <si>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</si>
  <si>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</si>
  <si>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</si>
  <si>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</si>
  <si>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</si>
  <si>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</si>
  <si>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</si>
  <si>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</si>
  <si>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</si>
  <si>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</si>
  <si>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</si>
  <si>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</si>
  <si>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</si>
  <si>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</si>
  <si>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</si>
  <si>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</si>
  <si>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</si>
  <si>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</si>
  <si>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</si>
  <si>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</si>
  <si>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</si>
  <si>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</si>
  <si>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</si>
  <si>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</si>
  <si>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</si>
  <si>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</si>
  <si>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</si>
  <si>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</si>
  <si>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</si>
  <si>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</si>
  <si>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</si>
  <si>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</si>
  <si>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</si>
  <si>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</si>
  <si>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</si>
  <si>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</si>
  <si>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</si>
  <si>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</si>
  <si>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</si>
  <si>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</si>
  <si>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</si>
  <si>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</si>
  <si>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</si>
  <si>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</si>
  <si>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</si>
  <si>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</si>
  <si>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</si>
  <si>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</si>
  <si>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</si>
  <si>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</si>
  <si>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</si>
  <si>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</si>
  <si>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</si>
  <si>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</si>
  <si>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</si>
  <si>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</si>
  <si>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</si>
  <si>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</si>
  <si>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</si>
  <si>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</si>
  <si>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</si>
  <si>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</si>
  <si>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</si>
  <si>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</si>
  <si>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</si>
  <si>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</si>
  <si>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</si>
  <si>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</si>
  <si>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</si>
  <si>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</si>
  <si>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</si>
  <si>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</si>
  <si>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</si>
  <si>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</si>
  <si>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</si>
  <si>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</si>
  <si>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</si>
  <si>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</si>
  <si>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</si>
  <si>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</si>
  <si>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</si>
  <si>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</si>
  <si>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</si>
  <si>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</si>
  <si>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</si>
  <si>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</si>
  <si>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</si>
  <si>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</si>
  <si>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</si>
  <si>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</si>
  <si>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</si>
  <si>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</si>
  <si>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</si>
  <si>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</si>
  <si>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</si>
  <si>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</si>
  <si>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</si>
  <si>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</si>
  <si>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</si>
  <si>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</si>
  <si>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</si>
  <si>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</si>
  <si>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</si>
  <si>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</si>
  <si>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</si>
  <si>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</si>
  <si>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</si>
  <si>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</si>
  <si>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</si>
  <si>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</si>
  <si>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</si>
  <si>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</si>
  <si>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</si>
  <si>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</si>
  <si>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</si>
  <si>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</si>
  <si>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</si>
  <si>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</si>
  <si>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</si>
  <si>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</si>
  <si>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</si>
  <si>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</si>
  <si>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</si>
  <si>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</si>
  <si>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</si>
  <si>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</si>
  <si>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</si>
  <si>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</si>
  <si>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</si>
  <si>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</si>
  <si>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</si>
  <si>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</si>
  <si>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</si>
  <si>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</si>
  <si>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</si>
  <si>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</si>
  <si>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</si>
  <si>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</si>
  <si>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</si>
  <si>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</si>
  <si>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</si>
  <si>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</si>
  <si>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</si>
  <si>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</si>
  <si>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</si>
  <si>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</si>
  <si>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</si>
  <si>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</si>
  <si>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</si>
  <si>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</si>
  <si>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</si>
  <si>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</si>
  <si>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</si>
  <si>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</si>
  <si>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</si>
  <si>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</si>
  <si>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</si>
  <si>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</si>
  <si>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</si>
  <si>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</si>
  <si>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</si>
  <si>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</si>
  <si>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</si>
  <si>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</si>
  <si>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</si>
  <si>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</si>
  <si>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</si>
  <si>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</si>
  <si>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</si>
  <si>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</si>
  <si>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</si>
  <si>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</si>
  <si>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</si>
  <si>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</si>
  <si>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</si>
  <si>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</si>
  <si>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</si>
  <si>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</si>
  <si>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</si>
  <si>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</si>
  <si>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</si>
  <si>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</si>
  <si>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</si>
  <si>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</si>
  <si>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</si>
  <si>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</si>
  <si>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</si>
  <si>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</si>
  <si>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</si>
  <si>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</si>
  <si>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</si>
  <si>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</si>
  <si>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</si>
  <si>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</si>
  <si>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</si>
  <si>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</si>
  <si>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</si>
  <si>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</si>
  <si>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</si>
  <si>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</si>
  <si>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</si>
  <si>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</si>
  <si>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</si>
  <si>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</si>
  <si>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</si>
  <si>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</si>
  <si>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</si>
  <si>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</si>
  <si>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</si>
  <si>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</si>
  <si>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</si>
  <si>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</si>
  <si>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</si>
  <si>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</si>
  <si>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</si>
  <si>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</si>
  <si>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</si>
  <si>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</si>
  <si>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</si>
  <si>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</si>
  <si>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</si>
  <si>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</si>
  <si>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</si>
  <si>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</si>
  <si>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</si>
  <si>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</si>
  <si>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</si>
  <si>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</si>
  <si>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</si>
  <si>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</si>
  <si>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</si>
  <si>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</si>
  <si>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</si>
  <si>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</si>
  <si>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</si>
  <si>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</si>
  <si>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</si>
  <si>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</si>
  <si>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</si>
  <si>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</si>
  <si>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</si>
  <si>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</si>
  <si>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</si>
  <si>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</si>
  <si>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</si>
  <si>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</si>
  <si>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</si>
  <si>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</si>
  <si>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</si>
  <si>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</si>
  <si>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</si>
  <si>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</si>
  <si>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</si>
  <si>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</si>
  <si>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</si>
  <si>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</si>
  <si>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</si>
  <si>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</si>
  <si>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</si>
  <si>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</si>
  <si>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</si>
  <si>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</si>
  <si>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</si>
  <si>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</si>
  <si>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</si>
  <si>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</si>
  <si>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</si>
  <si>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</si>
  <si>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</si>
  <si>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</si>
  <si>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</si>
  <si>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</si>
  <si>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</si>
  <si>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</si>
  <si>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</si>
  <si>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</si>
  <si>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</si>
  <si>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</si>
  <si>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</si>
  <si>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</si>
  <si>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</si>
  <si>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</si>
  <si>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</si>
  <si>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</si>
  <si>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</si>
  <si>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</si>
  <si>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</si>
  <si>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</si>
  <si>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</si>
  <si>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</si>
  <si>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</si>
  <si>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</si>
  <si>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</si>
  <si>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</si>
  <si>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</si>
  <si>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</si>
  <si>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</si>
  <si>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</si>
  <si>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</si>
  <si>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</si>
  <si>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</si>
  <si>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</si>
  <si>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</si>
  <si>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</si>
  <si>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</si>
  <si>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</si>
  <si>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</si>
  <si>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</si>
  <si>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</si>
  <si>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</si>
  <si>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</si>
  <si>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</si>
  <si>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</si>
  <si>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</si>
  <si>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</si>
  <si>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</si>
  <si>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</si>
  <si>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</si>
  <si>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</si>
  <si>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</si>
  <si>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</si>
  <si>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</si>
  <si>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</si>
  <si>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</si>
  <si>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</si>
  <si>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</si>
  <si>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</si>
  <si>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</si>
  <si>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</si>
  <si>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</si>
  <si>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</si>
  <si>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</si>
  <si>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</si>
  <si>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</si>
  <si>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</si>
  <si>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</si>
  <si>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</si>
  <si>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</si>
  <si>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</si>
  <si>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</si>
  <si>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</si>
  <si>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</si>
  <si>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</si>
  <si>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</si>
  <si>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</si>
  <si>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</si>
  <si>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</si>
  <si>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</si>
  <si>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</si>
  <si>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</si>
  <si>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</si>
  <si>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</si>
  <si>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</si>
  <si>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</si>
  <si>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</si>
  <si>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</si>
  <si>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</si>
  <si>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</si>
  <si>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</si>
  <si>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</si>
  <si>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</si>
  <si>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</si>
  <si>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</si>
  <si>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</si>
  <si>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</si>
  <si>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</si>
  <si>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</si>
  <si>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</si>
  <si>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</si>
  <si>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</si>
  <si>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</si>
  <si>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</si>
  <si>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</si>
  <si>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</si>
  <si>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</si>
  <si>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</si>
  <si>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</si>
  <si>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</si>
  <si>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</si>
  <si>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</si>
  <si>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</si>
  <si>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</si>
  <si>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</si>
  <si>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</si>
  <si>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</si>
  <si>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</si>
  <si>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</si>
  <si>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</si>
  <si>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</si>
  <si>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</si>
  <si>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</si>
  <si>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</si>
  <si>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</si>
  <si>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</si>
  <si>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</si>
  <si>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</si>
  <si>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</si>
  <si>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</si>
  <si>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</si>
  <si>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</si>
  <si>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</si>
  <si>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</si>
  <si>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</si>
  <si>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</si>
  <si>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</si>
  <si>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</si>
  <si>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</si>
  <si>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</si>
  <si>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</si>
  <si>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</si>
  <si>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</si>
  <si>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</si>
  <si>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</si>
  <si>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</si>
  <si>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</si>
  <si>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</si>
  <si>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</si>
  <si>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</si>
  <si>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</si>
  <si>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</si>
  <si>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</si>
  <si>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</si>
  <si>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</si>
  <si>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</si>
  <si>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</si>
  <si>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</si>
  <si>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</si>
  <si>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</si>
  <si>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</si>
  <si>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</si>
  <si>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</si>
  <si>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</si>
  <si>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</si>
  <si>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</si>
  <si>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</si>
  <si>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</si>
  <si>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</si>
  <si>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</si>
  <si>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</si>
  <si>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</si>
  <si>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</si>
  <si>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</si>
  <si>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</si>
  <si>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</si>
  <si>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</si>
  <si>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</si>
  <si>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</si>
  <si>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</si>
  <si>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</si>
  <si>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</si>
  <si>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</si>
  <si>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</si>
  <si>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</si>
  <si>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</si>
  <si>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</si>
  <si>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</si>
  <si>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</si>
  <si>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</si>
  <si>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</si>
  <si>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</si>
  <si>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</si>
  <si>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</si>
  <si>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</si>
  <si>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</si>
  <si>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</si>
  <si>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</si>
  <si>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</si>
  <si>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</si>
  <si>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</si>
  <si>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</si>
  <si>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</si>
  <si>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</si>
  <si>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</si>
  <si>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</si>
  <si>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</si>
  <si>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</si>
  <si>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</si>
  <si>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</si>
  <si>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</si>
  <si>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</si>
  <si>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</si>
  <si>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</si>
  <si>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</si>
  <si>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</si>
  <si>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</si>
  <si>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</si>
  <si>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</si>
  <si>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</si>
  <si>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</si>
  <si>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</si>
  <si>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</si>
  <si>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</si>
  <si>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</si>
  <si>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</si>
  <si>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</si>
  <si>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</si>
  <si>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</si>
  <si>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</si>
  <si>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</si>
  <si>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</si>
  <si>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</si>
  <si>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</si>
  <si>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</si>
  <si>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</si>
  <si>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</si>
  <si>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</si>
  <si>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</si>
  <si>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</si>
  <si>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</si>
  <si>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</si>
  <si>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</si>
  <si>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</si>
  <si>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</si>
  <si>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</si>
  <si>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</si>
  <si>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</si>
  <si>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</si>
  <si>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</si>
  <si>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</si>
  <si>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</si>
  <si>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</si>
  <si>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</si>
  <si>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</si>
  <si>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</si>
  <si>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</si>
  <si>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</si>
  <si>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</si>
  <si>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</si>
  <si>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</si>
  <si>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</si>
  <si>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</si>
  <si>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</si>
  <si>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</si>
  <si>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</si>
  <si>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</si>
  <si>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</si>
  <si>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</si>
  <si>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</si>
  <si>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</si>
  <si>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</si>
  <si>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</si>
  <si>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</si>
  <si>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</si>
  <si>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</si>
  <si>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</si>
  <si>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</si>
  <si>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</si>
  <si>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</si>
  <si>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</si>
  <si>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</si>
  <si>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</si>
  <si>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</si>
  <si>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</si>
  <si>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</si>
  <si>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</si>
  <si>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</si>
  <si>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</si>
  <si>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</si>
  <si>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</si>
  <si>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</si>
  <si>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</si>
  <si>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</si>
  <si>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</si>
  <si>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</si>
  <si>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</si>
  <si>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</si>
  <si>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</si>
  <si>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</si>
  <si>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</si>
  <si>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</si>
  <si>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</si>
  <si>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</si>
  <si>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</si>
  <si>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</si>
  <si>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</si>
  <si>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</si>
  <si>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</si>
  <si>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</si>
  <si>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</si>
  <si>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</si>
  <si>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</si>
  <si>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</si>
  <si>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</si>
  <si>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</si>
  <si>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</si>
  <si>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</si>
  <si>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</si>
  <si>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</si>
  <si>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</si>
  <si>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</si>
  <si>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</si>
  <si>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</si>
  <si>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</si>
  <si>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</si>
  <si>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</si>
  <si>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</si>
  <si>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</si>
  <si>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</si>
  <si>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</si>
  <si>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</si>
  <si>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</si>
  <si>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</si>
  <si>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</si>
  <si>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</si>
  <si>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</si>
  <si>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</si>
  <si>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</si>
  <si>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</si>
  <si>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</si>
  <si>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</si>
  <si>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</si>
  <si>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</si>
  <si>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</si>
  <si>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</si>
  <si>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</si>
  <si>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</si>
  <si>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</si>
  <si>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</si>
  <si>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</si>
  <si>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</si>
  <si>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</si>
  <si>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</si>
  <si>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</si>
  <si>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</si>
  <si>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</si>
  <si>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</si>
  <si>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</si>
  <si>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</si>
  <si>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</si>
  <si>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</si>
  <si>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</si>
  <si>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</si>
  <si>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</si>
  <si>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</si>
  <si>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</si>
  <si>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</si>
  <si>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</si>
  <si>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</si>
  <si>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</si>
  <si>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</si>
  <si>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</si>
  <si>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</si>
  <si>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</si>
  <si>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</si>
  <si>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</si>
  <si>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</si>
  <si>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</si>
  <si>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</si>
  <si>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</si>
  <si>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</si>
  <si>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</si>
  <si>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</si>
  <si>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</si>
  <si>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</si>
  <si>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</si>
  <si>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</si>
  <si>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</si>
  <si>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</si>
  <si>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</si>
  <si>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</si>
  <si>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</si>
  <si>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</si>
  <si>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</si>
  <si>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</si>
  <si>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</si>
  <si>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</si>
  <si>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</si>
  <si>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</si>
  <si>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</si>
  <si>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</si>
  <si>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</si>
  <si>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</si>
  <si>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</si>
  <si>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</si>
  <si>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</si>
  <si>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</si>
  <si>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</si>
  <si>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</si>
  <si>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</si>
  <si>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</si>
  <si>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</si>
  <si>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</si>
  <si>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</si>
  <si>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</si>
  <si>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</si>
  <si>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</si>
  <si>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</si>
  <si>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</si>
  <si>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</si>
  <si>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</si>
  <si>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</si>
  <si>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</si>
  <si>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</si>
  <si>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</si>
  <si>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</si>
  <si>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</si>
  <si>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</si>
  <si>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</si>
  <si>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</si>
  <si>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</si>
  <si>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</si>
  <si>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</si>
  <si>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</si>
  <si>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</si>
  <si>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</si>
  <si>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</si>
  <si>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</si>
  <si>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</si>
  <si>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</si>
  <si>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</si>
  <si>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</si>
  <si>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</si>
  <si>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</si>
  <si>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</si>
  <si>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</si>
  <si>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</si>
  <si>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</si>
  <si>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</si>
  <si>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</si>
  <si>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</si>
  <si>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</si>
  <si>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</si>
  <si>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</si>
  <si>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</si>
  <si>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</si>
  <si>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</si>
  <si>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</si>
  <si>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</si>
  <si>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</si>
  <si>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</si>
  <si>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</si>
  <si>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</si>
  <si>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</si>
  <si>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</si>
  <si>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</si>
  <si>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</si>
  <si>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</si>
  <si>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</si>
  <si>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</si>
  <si>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</si>
  <si>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</si>
  <si>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</si>
  <si>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</si>
  <si>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</si>
  <si>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</si>
  <si>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</si>
  <si>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</si>
  <si>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</si>
  <si>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</si>
  <si>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</si>
  <si>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</si>
  <si>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</si>
  <si>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</si>
  <si>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</si>
  <si>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</si>
  <si>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</si>
  <si>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</si>
  <si>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</si>
  <si>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</si>
  <si>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</si>
  <si>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</si>
  <si>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</si>
  <si>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</si>
  <si>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</si>
  <si>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</si>
  <si>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</si>
  <si>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</si>
  <si>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</si>
  <si>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</si>
  <si>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</si>
  <si>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</si>
  <si>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</si>
  <si>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</si>
  <si>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</si>
  <si>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</si>
  <si>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</si>
  <si>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</si>
  <si>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</si>
  <si>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</si>
  <si>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</si>
  <si>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</si>
  <si>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</si>
  <si>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</si>
  <si>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</si>
  <si>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</si>
  <si>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</si>
  <si>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</si>
  <si>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</si>
  <si>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</si>
  <si>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</si>
  <si>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</si>
  <si>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</si>
  <si>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</si>
  <si>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</si>
  <si>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</si>
  <si>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</si>
  <si>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</si>
  <si>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</si>
  <si>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</si>
  <si>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</si>
  <si>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</si>
  <si>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</si>
  <si>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</si>
  <si>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</si>
  <si>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</si>
  <si>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</si>
  <si>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</si>
  <si>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</si>
  <si>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</si>
  <si>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</si>
  <si>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</si>
  <si>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</si>
  <si>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</si>
  <si>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</si>
  <si>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</si>
  <si>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</si>
  <si>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</si>
  <si>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</si>
  <si>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</si>
  <si>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</si>
  <si>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</si>
  <si>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</si>
  <si>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</si>
  <si>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</si>
  <si>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</si>
  <si>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</si>
  <si>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</si>
  <si>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</si>
  <si>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</si>
  <si>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</si>
  <si>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</si>
  <si>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</si>
  <si>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</si>
  <si>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</si>
  <si>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</si>
  <si>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</si>
  <si>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</si>
  <si>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</si>
  <si>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</si>
  <si>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</si>
  <si>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</si>
  <si>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</si>
  <si>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</si>
  <si>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</si>
  <si>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</si>
  <si>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</si>
  <si>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</si>
  <si>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</si>
  <si>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</si>
  <si>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</si>
  <si>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</si>
  <si>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</si>
  <si>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</si>
  <si>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</si>
  <si>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</si>
  <si>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</si>
  <si>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</si>
  <si>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</si>
  <si>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</si>
  <si>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</si>
  <si>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</si>
  <si>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</si>
  <si>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</si>
  <si>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</si>
  <si>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</si>
  <si>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</si>
  <si>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</si>
  <si>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</si>
  <si>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</si>
  <si>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</si>
  <si>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</si>
  <si>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</si>
  <si>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</si>
  <si>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</si>
  <si>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</si>
  <si>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</si>
  <si>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</si>
  <si>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</si>
  <si>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</si>
  <si>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</si>
  <si>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</si>
  <si>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</si>
  <si>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</si>
  <si>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</si>
  <si>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</si>
  <si>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</si>
  <si>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</si>
  <si>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</si>
  <si>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</si>
  <si>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</si>
  <si>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</si>
  <si>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</si>
  <si>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</si>
  <si>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</si>
  <si>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</si>
  <si>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</si>
  <si>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</si>
  <si>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</si>
  <si>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</si>
  <si>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</si>
  <si>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</si>
  <si>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</si>
  <si>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</si>
  <si>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</si>
  <si>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</si>
  <si>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</si>
  <si>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</si>
  <si>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</si>
  <si>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</si>
  <si>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</si>
  <si>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</si>
  <si>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</si>
  <si>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</si>
  <si>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</si>
  <si>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</si>
  <si>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</si>
  <si>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</si>
  <si>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</si>
  <si>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</si>
  <si>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</si>
  <si>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</si>
  <si>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</si>
  <si>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</si>
  <si>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</si>
  <si>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</si>
  <si>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</si>
  <si>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</si>
  <si>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</si>
  <si>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</si>
  <si>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</si>
  <si>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</si>
  <si>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</si>
  <si>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</si>
  <si>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</si>
  <si>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</si>
  <si>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</si>
  <si>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</si>
  <si>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</si>
  <si>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</si>
  <si>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</si>
  <si>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</si>
  <si>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</si>
  <si>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</si>
  <si>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</si>
  <si>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</si>
  <si>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</si>
  <si>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</si>
  <si>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</si>
  <si>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</si>
  <si>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</si>
  <si>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</si>
  <si>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</si>
  <si>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</si>
  <si>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</si>
  <si>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</si>
  <si>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</si>
  <si>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</si>
  <si>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</si>
  <si>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</si>
  <si>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</si>
  <si>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</si>
  <si>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</si>
  <si>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</si>
  <si>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</si>
  <si>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</si>
  <si>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</si>
  <si>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</si>
  <si>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</si>
  <si>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</si>
  <si>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</si>
  <si>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</si>
  <si>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</si>
  <si>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</si>
  <si>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</si>
  <si>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</si>
  <si>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</si>
  <si>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</si>
  <si>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</si>
  <si>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</si>
  <si>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</si>
  <si>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</si>
  <si>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</si>
  <si>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</si>
  <si>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</si>
  <si>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</si>
  <si>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</si>
  <si>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</si>
  <si>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</si>
  <si>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</si>
  <si>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</si>
  <si>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</si>
  <si>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</si>
  <si>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</si>
  <si>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</si>
  <si>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</si>
  <si>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</si>
  <si>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</si>
  <si>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</si>
  <si>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</si>
  <si>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</si>
  <si>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</si>
  <si>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</si>
  <si>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</si>
  <si>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</si>
  <si>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</si>
  <si>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</si>
  <si>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</si>
  <si>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</si>
  <si>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</si>
  <si>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</si>
  <si>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</si>
  <si>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</si>
  <si>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</si>
  <si>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</si>
  <si>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</si>
  <si>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</si>
  <si>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</si>
  <si>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</si>
  <si>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</si>
  <si>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</si>
  <si>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</si>
  <si>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</si>
  <si>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</si>
  <si>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</si>
  <si>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</si>
  <si>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</si>
  <si>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</si>
  <si>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</si>
  <si>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</si>
  <si>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</si>
  <si>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</si>
  <si>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</si>
  <si>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</si>
  <si>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</si>
  <si>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</si>
  <si>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</si>
  <si>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</si>
  <si>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</si>
  <si>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</si>
  <si>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</si>
  <si>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</si>
  <si>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</si>
  <si>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</si>
  <si>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</si>
  <si>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</si>
  <si>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</si>
  <si>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</si>
  <si>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</si>
  <si>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</si>
  <si>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</si>
  <si>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</si>
  <si>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</si>
  <si>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</si>
  <si>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</si>
  <si>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</si>
  <si>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</si>
  <si>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</si>
  <si>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</si>
  <si>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</si>
  <si>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</si>
  <si>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</si>
  <si>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</si>
  <si>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</si>
  <si>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</si>
  <si>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</si>
  <si>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</si>
  <si>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</si>
  <si>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</si>
  <si>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</si>
  <si>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</si>
  <si>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</si>
  <si>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</si>
  <si>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</si>
  <si>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</si>
  <si>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</si>
  <si>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</si>
  <si>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</si>
  <si>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</si>
  <si>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</si>
  <si>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</si>
  <si>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</si>
  <si>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</si>
  <si>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</si>
  <si>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</si>
  <si>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</si>
  <si>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</si>
  <si>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</si>
  <si>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</si>
  <si>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</si>
  <si>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</si>
  <si>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</si>
  <si>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</si>
  <si>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</si>
  <si>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</si>
  <si>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</si>
  <si>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</si>
  <si>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</si>
  <si>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</si>
  <si>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</si>
  <si>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</si>
  <si>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</si>
  <si>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</si>
  <si>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</si>
  <si>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</si>
  <si>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</si>
  <si>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</si>
  <si>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</si>
  <si>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</si>
  <si>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</si>
  <si>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</si>
  <si>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</si>
  <si>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</si>
  <si>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</si>
  <si>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</si>
  <si>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</si>
  <si>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</si>
  <si>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</si>
  <si>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</si>
  <si>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</si>
  <si>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</si>
  <si>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</si>
  <si>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</si>
  <si>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</si>
  <si>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</si>
  <si>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</si>
  <si>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</si>
  <si>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</si>
  <si>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</si>
  <si>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</si>
  <si>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</si>
  <si>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</si>
  <si>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</si>
  <si>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</si>
  <si>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</si>
  <si>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</si>
  <si>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</si>
  <si>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</si>
  <si>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</si>
  <si>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</si>
  <si>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</si>
  <si>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</si>
  <si>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</si>
  <si>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</si>
  <si>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</si>
  <si>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</si>
  <si>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</si>
  <si>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</si>
  <si>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</si>
  <si>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</si>
  <si>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</si>
  <si>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</si>
  <si>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</si>
  <si>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</si>
  <si>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</si>
  <si>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</si>
  <si>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</si>
  <si>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</si>
  <si>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</si>
  <si>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</si>
  <si>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</si>
  <si>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</si>
  <si>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</si>
  <si>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</si>
  <si>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</si>
  <si>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</si>
  <si>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</si>
  <si>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</si>
  <si>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</si>
  <si>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</si>
  <si>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</si>
  <si>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</si>
  <si>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</si>
  <si>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</si>
  <si>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</si>
  <si>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</si>
  <si>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</si>
  <si>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</si>
  <si>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</si>
  <si>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</si>
  <si>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</si>
  <si>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</si>
  <si>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</si>
  <si>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</si>
  <si>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</si>
  <si>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</si>
  <si>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</si>
  <si>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</si>
  <si>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</si>
  <si>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</si>
  <si>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</si>
  <si>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</si>
  <si>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</si>
  <si>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</si>
  <si>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</si>
  <si>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</si>
  <si>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</si>
  <si>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</si>
  <si>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</si>
  <si>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</si>
  <si>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</si>
  <si>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</si>
  <si>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</si>
  <si>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</si>
  <si>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</si>
  <si>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</si>
  <si>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</si>
  <si>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</si>
  <si>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</si>
  <si>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</si>
  <si>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</si>
  <si>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</si>
  <si>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</si>
  <si>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</si>
  <si>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</si>
  <si>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</si>
  <si>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</si>
  <si>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</si>
  <si>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</si>
  <si>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</si>
  <si>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</si>
  <si>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</si>
  <si>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</si>
  <si>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</si>
  <si>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</si>
  <si>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</si>
  <si>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</si>
  <si>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</si>
  <si>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</si>
  <si>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</si>
  <si>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</si>
  <si>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</si>
  <si>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</si>
  <si>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</si>
  <si>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</si>
  <si>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</si>
  <si>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</si>
  <si>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</si>
  <si>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</si>
  <si>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</si>
  <si>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</si>
  <si>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</si>
  <si>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</si>
  <si>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</si>
  <si>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</si>
  <si>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</si>
  <si>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</si>
  <si>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</si>
  <si>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</si>
  <si>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</si>
  <si>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</si>
  <si>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</si>
  <si>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</si>
  <si>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</si>
  <si>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</si>
  <si>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</si>
  <si>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</si>
  <si>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</si>
  <si>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</si>
  <si>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</si>
  <si>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</si>
  <si>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</si>
  <si>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</si>
  <si>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</si>
  <si>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</si>
  <si>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</si>
  <si>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</si>
  <si>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</si>
  <si>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</si>
  <si>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</si>
  <si>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</si>
  <si>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</si>
  <si>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</si>
  <si>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</si>
  <si>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</si>
  <si>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</si>
  <si>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</si>
  <si>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</si>
  <si>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</si>
  <si>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</si>
  <si>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</si>
  <si>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</si>
  <si>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</si>
  <si>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</si>
  <si>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</si>
  <si>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</si>
  <si>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</si>
  <si>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</si>
  <si>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</si>
  <si>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</si>
  <si>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</si>
  <si>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</si>
  <si>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</si>
  <si>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</si>
  <si>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</si>
  <si>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</si>
  <si>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</si>
  <si>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</si>
  <si>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</si>
  <si>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</si>
  <si>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</si>
  <si>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</si>
  <si>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</si>
  <si>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</si>
  <si>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</si>
  <si>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</si>
  <si>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</si>
  <si>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</si>
  <si>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</si>
  <si>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</si>
  <si>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</si>
  <si>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</si>
  <si>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</si>
  <si>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</si>
  <si>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</si>
  <si>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</si>
  <si>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</si>
  <si>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</si>
  <si>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</si>
  <si>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</si>
  <si>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</si>
  <si>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</si>
  <si>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</si>
  <si>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</si>
  <si>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</si>
  <si>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</si>
  <si>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</si>
  <si>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</si>
  <si>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</si>
  <si>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</si>
  <si>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</si>
  <si>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</si>
  <si>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</si>
  <si>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</si>
  <si>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</si>
  <si>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</si>
  <si>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</si>
  <si>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</si>
  <si>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</si>
  <si>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</si>
  <si>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</si>
  <si>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</si>
  <si>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</si>
  <si>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</si>
  <si>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</si>
  <si>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</si>
  <si>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</si>
  <si>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</si>
  <si>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</si>
  <si>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</si>
  <si>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</si>
  <si>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</si>
  <si>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</si>
  <si>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</si>
  <si>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</si>
  <si>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</si>
  <si>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</si>
  <si>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</si>
  <si>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</si>
  <si>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</si>
  <si>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</si>
  <si>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</si>
  <si>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</si>
  <si>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</si>
  <si>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</si>
  <si>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</si>
  <si>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</si>
  <si>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</si>
  <si>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</si>
  <si>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</si>
  <si>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</si>
  <si>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</si>
  <si>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</si>
  <si>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</si>
  <si>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</si>
  <si>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</si>
  <si>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</si>
  <si>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</si>
  <si>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</si>
  <si>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</si>
  <si>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</si>
  <si>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</si>
  <si>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</si>
  <si>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</si>
  <si>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</si>
  <si>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</si>
  <si>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</si>
  <si>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</si>
  <si>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</si>
  <si>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</si>
  <si>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</si>
  <si>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</si>
  <si>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</si>
  <si>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</si>
  <si>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</si>
  <si>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</si>
  <si>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</si>
  <si>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</si>
  <si>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</si>
  <si>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</si>
  <si>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</si>
  <si>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</si>
  <si>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</si>
  <si>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</si>
  <si>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</si>
  <si>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</si>
  <si>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</si>
  <si>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</si>
  <si>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</si>
  <si>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</si>
  <si>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</si>
  <si>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</si>
  <si>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</si>
  <si>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</si>
  <si>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</si>
  <si>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</si>
  <si>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</si>
  <si>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</si>
  <si>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</si>
  <si>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</si>
  <si>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</si>
  <si>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</si>
  <si>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</si>
  <si>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</si>
  <si>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</si>
  <si>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</si>
  <si>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</si>
  <si>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</si>
  <si>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</si>
  <si>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</si>
  <si>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</si>
  <si>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</si>
  <si>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</si>
  <si>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</si>
  <si>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</si>
  <si>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</si>
  <si>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</si>
  <si>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</si>
  <si>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</si>
  <si>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</si>
  <si>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</si>
  <si>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</si>
  <si>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</si>
  <si>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</si>
  <si>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</si>
  <si>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</si>
  <si>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</si>
  <si>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</si>
  <si>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</si>
  <si>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</si>
  <si>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</si>
  <si>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</si>
  <si>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</si>
  <si>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</si>
  <si>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</si>
  <si>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</si>
  <si>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</si>
  <si>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</si>
  <si>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</si>
  <si>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</si>
  <si>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</si>
  <si>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</si>
  <si>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</si>
  <si>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</si>
  <si>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</si>
  <si>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</si>
  <si>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</si>
  <si>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</si>
  <si>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</si>
  <si>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</si>
  <si>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</si>
  <si>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</si>
  <si>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</si>
  <si>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</si>
  <si>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</si>
  <si>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</si>
  <si>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</si>
  <si>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</si>
  <si>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</si>
  <si>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</si>
  <si>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</si>
  <si>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</si>
  <si>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</si>
  <si>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</si>
  <si>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</si>
  <si>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</si>
  <si>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</si>
  <si>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</si>
  <si>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</si>
  <si>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</si>
  <si>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</si>
  <si>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</si>
  <si>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</si>
  <si>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</si>
  <si>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</si>
  <si>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</si>
  <si>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</si>
  <si>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</si>
  <si>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</si>
  <si>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</si>
  <si>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</si>
  <si>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</si>
  <si>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</si>
  <si>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</si>
  <si>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</si>
  <si>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</si>
  <si>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</si>
  <si>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</si>
  <si>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</si>
  <si>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</si>
  <si>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</si>
  <si>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</si>
  <si>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</si>
  <si>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</si>
  <si>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</si>
  <si>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</si>
  <si>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</si>
  <si>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</si>
  <si>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</si>
  <si>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</si>
  <si>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</si>
  <si>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</si>
  <si>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</si>
  <si>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</si>
  <si>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</si>
  <si>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</si>
  <si>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</si>
  <si>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</si>
  <si>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</si>
  <si>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</si>
  <si>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</si>
  <si>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</si>
  <si>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</si>
  <si>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</si>
  <si>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</si>
  <si>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</si>
  <si>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</si>
  <si>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</si>
  <si>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</si>
  <si>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</si>
  <si>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</si>
  <si>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</si>
  <si>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</si>
  <si>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</si>
  <si>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</si>
  <si>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</si>
  <si>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</si>
  <si>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</si>
  <si>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</si>
  <si>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</si>
  <si>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</si>
  <si>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</si>
  <si>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</si>
  <si>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</si>
  <si>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</si>
  <si>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</si>
  <si>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</si>
  <si>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</si>
  <si>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</si>
  <si>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</si>
  <si>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</si>
  <si>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</si>
  <si>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</si>
  <si>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</si>
  <si>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</si>
  <si>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</si>
  <si>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</si>
  <si>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</si>
  <si>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</si>
  <si>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</si>
  <si>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</si>
  <si>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</si>
  <si>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</si>
  <si>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</si>
  <si>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</si>
  <si>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</si>
  <si>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</si>
  <si>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</si>
  <si>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</si>
  <si>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</si>
  <si>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</si>
  <si>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</si>
  <si>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</si>
  <si>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</si>
  <si>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</si>
  <si>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</si>
  <si>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</si>
  <si>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</si>
  <si>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</si>
  <si>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</si>
  <si>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</si>
  <si>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</si>
  <si>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</si>
  <si>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</si>
  <si>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</si>
  <si>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</si>
  <si>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</si>
  <si>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</si>
  <si>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</si>
  <si>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</si>
  <si>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</si>
  <si>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</si>
  <si>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</si>
  <si>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</si>
  <si>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</si>
  <si>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</si>
  <si>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</si>
  <si>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</si>
  <si>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</si>
  <si>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</si>
  <si>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</si>
  <si>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</si>
  <si>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</si>
  <si>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</si>
  <si>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</si>
  <si>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</si>
  <si>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</si>
  <si>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</si>
  <si>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</si>
  <si>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</si>
  <si>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</si>
  <si>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</si>
  <si>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</si>
  <si>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</si>
  <si>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</si>
  <si>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</si>
  <si>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</si>
  <si>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</si>
  <si>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</si>
  <si>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</si>
  <si>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</si>
  <si>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</si>
  <si>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</si>
  <si>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</si>
  <si>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</si>
  <si>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</si>
  <si>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</si>
  <si>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</si>
  <si>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</si>
  <si>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</si>
  <si>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</si>
  <si>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</si>
  <si>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</si>
  <si>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</si>
  <si>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</si>
  <si>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</si>
  <si>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</si>
  <si>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</si>
  <si>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</si>
  <si>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</si>
  <si>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</si>
  <si>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</si>
  <si>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</si>
  <si>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</si>
  <si>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</si>
  <si>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</si>
  <si>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</si>
  <si>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</si>
  <si>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</si>
  <si>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</si>
  <si>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</si>
  <si>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</si>
  <si>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</si>
  <si>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</si>
  <si>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</si>
  <si>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</si>
  <si>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</si>
  <si>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</si>
  <si>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</si>
  <si>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</si>
  <si>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</si>
  <si>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</si>
  <si>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</si>
  <si>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</si>
  <si>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</si>
  <si>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</si>
  <si>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</si>
  <si>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</si>
  <si>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</si>
  <si>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</si>
  <si>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</si>
  <si>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</si>
  <si>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</si>
  <si>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</si>
  <si>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</si>
  <si>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</si>
  <si>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</si>
  <si>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</si>
  <si>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</si>
  <si>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</si>
  <si>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</si>
  <si>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</si>
  <si>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</si>
  <si>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</si>
  <si>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</si>
  <si>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</si>
  <si>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</si>
  <si>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</si>
  <si>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</si>
  <si>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</si>
  <si>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</si>
  <si>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</si>
  <si>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</si>
  <si>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</si>
  <si>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</si>
  <si>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</si>
  <si>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</si>
  <si>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</si>
  <si>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</si>
  <si>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</si>
  <si>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</si>
  <si>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</si>
  <si>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</si>
  <si>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</si>
  <si>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</si>
  <si>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</si>
  <si>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</si>
  <si>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</si>
  <si>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</si>
  <si>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</si>
  <si>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</si>
  <si>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</si>
  <si>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</si>
  <si>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</si>
  <si>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</si>
  <si>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</si>
  <si>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</si>
  <si>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</si>
  <si>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</si>
  <si>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</si>
  <si>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</si>
  <si>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</si>
  <si>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</si>
  <si>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</si>
  <si>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</si>
  <si>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</si>
  <si>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</si>
  <si>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</si>
  <si>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</si>
  <si>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</si>
  <si>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</si>
  <si>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</si>
  <si>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</si>
  <si>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</si>
  <si>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</si>
  <si>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</si>
  <si>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</si>
  <si>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</si>
  <si>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</si>
  <si>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</si>
  <si>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</si>
  <si>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</si>
  <si>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</si>
  <si>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</si>
  <si>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</si>
  <si>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</si>
  <si>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</si>
  <si>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</si>
  <si>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</si>
  <si>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</si>
  <si>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</si>
  <si>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</si>
  <si>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</si>
  <si>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</si>
  <si>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</si>
  <si>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</si>
  <si>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</si>
  <si>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</si>
  <si>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</si>
  <si>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</si>
  <si>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</si>
  <si>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</si>
  <si>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</si>
  <si>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</si>
  <si>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</si>
  <si>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</si>
  <si>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</si>
  <si>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</si>
  <si>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</si>
  <si>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</si>
  <si>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</si>
  <si>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</si>
  <si>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</si>
  <si>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</si>
  <si>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</si>
  <si>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</si>
  <si>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</si>
  <si>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</si>
  <si>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</si>
  <si>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</si>
  <si>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</si>
  <si>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</si>
  <si>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</si>
  <si>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</si>
  <si>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</si>
  <si>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</si>
  <si>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</si>
  <si>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</si>
  <si>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</si>
  <si>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</si>
  <si>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</si>
  <si>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</si>
  <si>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</si>
  <si>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</si>
  <si>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</si>
  <si>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</si>
  <si>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</si>
  <si>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</si>
  <si>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</si>
  <si>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</si>
  <si>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</si>
  <si>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</si>
  <si>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</si>
  <si>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</si>
  <si>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</si>
  <si>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</si>
  <si>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</si>
  <si>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</si>
  <si>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</si>
  <si>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</si>
  <si>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</si>
  <si>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</si>
  <si>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</si>
  <si>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</si>
  <si>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</si>
  <si>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</si>
  <si>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</si>
  <si>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</si>
  <si>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</si>
  <si>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</si>
  <si>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</si>
  <si>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</si>
  <si>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</si>
  <si>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</si>
  <si>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</si>
  <si>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</si>
  <si>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</si>
  <si>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</si>
  <si>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</si>
  <si>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</si>
  <si>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</si>
  <si>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</si>
  <si>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</si>
  <si>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</si>
  <si>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</si>
  <si>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</si>
  <si>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</si>
  <si>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</si>
  <si>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</si>
  <si>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</si>
  <si>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</si>
  <si>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</si>
  <si>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</si>
  <si>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</si>
  <si>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</si>
  <si>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</si>
  <si>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</si>
  <si>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</si>
  <si>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</si>
  <si>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</si>
  <si>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</si>
  <si>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</si>
  <si>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</si>
  <si>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</si>
  <si>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</si>
  <si>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</si>
  <si>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</si>
  <si>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</si>
  <si>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</si>
  <si>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</si>
  <si>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</si>
  <si>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</si>
  <si>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</si>
  <si>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</si>
  <si>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</si>
  <si>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</si>
  <si>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</si>
  <si>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</si>
  <si>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</si>
  <si>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</si>
  <si>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</si>
  <si>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</si>
  <si>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</si>
  <si>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</si>
  <si>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</si>
  <si>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</si>
  <si>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</si>
  <si>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</si>
  <si>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</si>
  <si>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</si>
  <si>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</si>
  <si>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</si>
  <si>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</si>
  <si>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</si>
  <si>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</si>
  <si>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</si>
  <si>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</si>
  <si>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</si>
  <si>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</si>
  <si>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</si>
  <si>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</si>
  <si>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</si>
  <si>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</si>
  <si>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</si>
  <si>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</si>
  <si>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</si>
  <si>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</si>
  <si>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</si>
  <si>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</si>
  <si>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</si>
  <si>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</si>
  <si>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</si>
  <si>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</si>
  <si>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</si>
  <si>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</si>
  <si>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</si>
  <si>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</si>
  <si>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</si>
  <si>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</si>
  <si>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</si>
  <si>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</si>
  <si>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</si>
  <si>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</si>
  <si>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</si>
  <si>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</si>
  <si>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</si>
  <si>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</si>
  <si>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</si>
  <si>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</si>
  <si>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</si>
  <si>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</si>
  <si>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</si>
  <si>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</si>
  <si>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</si>
  <si>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</si>
  <si>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</si>
  <si>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</si>
  <si>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</si>
  <si>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</si>
  <si>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</si>
  <si>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</si>
  <si>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</si>
  <si>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</si>
  <si>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</si>
  <si>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</si>
  <si>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</si>
  <si>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</si>
  <si>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</si>
  <si>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</si>
  <si>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</si>
  <si>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</si>
  <si>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</si>
  <si>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</si>
  <si>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</si>
  <si>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</si>
  <si>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</si>
  <si>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</si>
  <si>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</si>
  <si>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</si>
  <si>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</si>
  <si>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</si>
  <si>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</si>
  <si>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</si>
  <si>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</si>
  <si>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</si>
  <si>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</si>
  <si>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</si>
  <si>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</si>
  <si>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</si>
  <si>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</si>
  <si>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</si>
  <si>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</si>
  <si>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</si>
  <si>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</si>
  <si>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</si>
  <si>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</si>
  <si>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</si>
  <si>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</si>
  <si>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</si>
  <si>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</si>
  <si>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</si>
  <si>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</si>
  <si>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</si>
  <si>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</si>
  <si>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</si>
  <si>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</si>
  <si>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</si>
  <si>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</si>
  <si>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</si>
  <si>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</si>
  <si>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</si>
  <si>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</si>
  <si>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</si>
  <si>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</si>
  <si>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</si>
  <si>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</si>
  <si>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</si>
  <si>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</si>
  <si>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</si>
  <si>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</si>
  <si>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</si>
  <si>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</si>
  <si>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</si>
  <si>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</si>
  <si>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</si>
  <si>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</si>
  <si>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</si>
  <si>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</si>
  <si>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</si>
  <si>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</si>
  <si>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</si>
  <si>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</si>
  <si>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</si>
  <si>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</si>
  <si>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</si>
  <si>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</si>
  <si>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</si>
  <si>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</si>
  <si>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</si>
  <si>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</si>
  <si>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</si>
  <si>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</si>
  <si>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</si>
  <si>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</si>
  <si>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</si>
  <si>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</si>
  <si>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</si>
  <si>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</si>
  <si>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</si>
  <si>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</si>
  <si>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</si>
  <si>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</si>
  <si>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</si>
  <si>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</si>
  <si>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</si>
  <si>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</si>
  <si>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</si>
  <si>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</si>
  <si>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</si>
  <si>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</si>
  <si>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</si>
  <si>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</si>
  <si>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</si>
  <si>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</si>
  <si>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</si>
  <si>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</si>
  <si>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</si>
  <si>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</si>
  <si>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</si>
  <si>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</si>
  <si>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</si>
  <si>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</si>
  <si>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</si>
  <si>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</si>
  <si>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</si>
  <si>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</si>
  <si>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</si>
  <si>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</si>
  <si>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</si>
  <si>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</si>
  <si>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</si>
  <si>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</si>
  <si>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</si>
  <si>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</si>
  <si>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</si>
  <si>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</si>
  <si>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</si>
  <si>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</si>
  <si>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</si>
  <si>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</si>
  <si>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</si>
  <si>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</si>
  <si>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</si>
  <si>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</si>
  <si>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</si>
  <si>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</si>
  <si>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</si>
  <si>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</si>
  <si>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</si>
  <si>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</si>
  <si>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</si>
  <si>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</si>
  <si>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</si>
  <si>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</si>
  <si>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</si>
  <si>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</si>
  <si>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</si>
  <si>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</si>
  <si>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</si>
  <si>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</si>
  <si>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</si>
  <si>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</si>
  <si>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</si>
  <si>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</si>
  <si>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</si>
  <si>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</si>
  <si>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</si>
  <si>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</si>
  <si>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</si>
  <si>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</si>
  <si>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</si>
  <si>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</si>
  <si>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</si>
  <si>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</si>
  <si>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</si>
  <si>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</si>
  <si>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</si>
  <si>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</si>
  <si>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</si>
  <si>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</si>
  <si>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</si>
  <si>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</si>
  <si>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</si>
  <si>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</si>
  <si>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</si>
  <si>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</si>
  <si>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</si>
  <si>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</si>
  <si>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</si>
  <si>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</si>
  <si>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</si>
  <si>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</si>
  <si>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</si>
  <si>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</si>
  <si>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</si>
  <si>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</si>
  <si>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</si>
  <si>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</si>
  <si>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</si>
  <si>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</si>
  <si>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</si>
  <si>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</si>
  <si>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</si>
  <si>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</si>
  <si>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</si>
  <si>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</si>
  <si>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</si>
  <si>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</si>
  <si>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</si>
  <si>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</si>
  <si>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</si>
  <si>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</si>
  <si>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</si>
  <si>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</si>
  <si>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</si>
  <si>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</si>
  <si>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</si>
  <si>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</si>
  <si>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</si>
  <si>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</si>
  <si>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</si>
  <si>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</si>
  <si>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</si>
  <si>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</si>
  <si>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</si>
  <si>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</si>
  <si>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</si>
  <si>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</si>
  <si>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</si>
  <si>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</si>
  <si>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</si>
  <si>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</si>
  <si>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</si>
  <si>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</si>
  <si>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</si>
  <si>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</si>
  <si>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</si>
  <si>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</si>
  <si>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</si>
  <si>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</si>
  <si>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</si>
  <si>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</si>
  <si>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</si>
  <si>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</si>
  <si>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</si>
  <si>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</si>
  <si>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</si>
  <si>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</si>
  <si>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</si>
  <si>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</si>
  <si>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</si>
  <si>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</si>
  <si>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</si>
  <si>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</si>
  <si>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</si>
  <si>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</si>
  <si>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</si>
  <si>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</si>
  <si>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</si>
  <si>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</si>
  <si>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</si>
  <si>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</si>
  <si>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</si>
  <si>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</si>
  <si>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</si>
  <si>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</si>
  <si>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</si>
  <si>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</si>
  <si>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</si>
  <si>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</si>
  <si>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</si>
  <si>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</si>
  <si>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</si>
  <si>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</si>
  <si>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</si>
  <si>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</si>
  <si>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</si>
  <si>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</si>
  <si>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</si>
  <si>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</si>
  <si>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</si>
  <si>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</si>
  <si>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</si>
  <si>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</si>
  <si>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</si>
  <si>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</si>
  <si>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</si>
  <si>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</si>
  <si>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</si>
  <si>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</si>
  <si>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</si>
  <si>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</si>
  <si>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</si>
  <si>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</si>
  <si>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</si>
  <si>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</si>
  <si>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</si>
  <si>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</si>
  <si>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</si>
  <si>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</si>
  <si>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</si>
  <si>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</si>
  <si>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</si>
  <si>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</si>
  <si>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</si>
  <si>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</si>
  <si>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</si>
  <si>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</si>
  <si>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</si>
  <si>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</si>
  <si>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</si>
  <si>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</si>
  <si>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</si>
  <si>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</si>
  <si>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</si>
  <si>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</si>
  <si>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</si>
  <si>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</si>
  <si>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</si>
  <si>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</si>
  <si>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</si>
  <si>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</si>
  <si>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</si>
  <si>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</si>
  <si>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</si>
  <si>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</si>
  <si>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</si>
  <si>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</si>
  <si>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</si>
  <si>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</si>
  <si>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</si>
  <si>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</si>
  <si>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</si>
  <si>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</si>
  <si>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</si>
  <si>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</si>
  <si>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</si>
  <si>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</si>
  <si>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</si>
  <si>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</si>
  <si>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</si>
  <si>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</si>
  <si>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</si>
  <si>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</si>
  <si>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</si>
  <si>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</si>
  <si>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</si>
  <si>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</si>
  <si>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</si>
  <si>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</si>
  <si>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</si>
  <si>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</si>
  <si>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</si>
  <si>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</si>
  <si>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</si>
  <si>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</si>
  <si>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</si>
  <si>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</si>
  <si>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</si>
  <si>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</si>
  <si>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</si>
  <si>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</si>
  <si>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</si>
  <si>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</si>
  <si>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</si>
  <si>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</si>
  <si>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</si>
  <si>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</si>
  <si>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</si>
  <si>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</si>
  <si>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</si>
  <si>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</si>
  <si>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</si>
  <si>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</si>
  <si>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</si>
  <si>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</si>
  <si>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</si>
  <si>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</si>
  <si>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</si>
  <si>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</si>
  <si>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</si>
  <si>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</si>
  <si>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</si>
  <si>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</si>
  <si>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</si>
  <si>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</si>
  <si>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</si>
  <si>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</si>
  <si>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</si>
  <si>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</si>
  <si>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</si>
  <si>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</si>
  <si>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</si>
  <si>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</si>
  <si>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</si>
  <si>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</si>
  <si>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</si>
  <si>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</si>
  <si>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</si>
  <si>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</si>
  <si>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</si>
  <si>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</si>
  <si>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</si>
  <si>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</si>
  <si>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</si>
  <si>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</si>
  <si>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</si>
  <si>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</si>
  <si>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</si>
  <si>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</si>
  <si>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</si>
  <si>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</si>
  <si>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</si>
  <si>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</si>
  <si>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</si>
  <si>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</si>
  <si>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</si>
  <si>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</si>
  <si>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</si>
  <si>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</si>
  <si>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</si>
  <si>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</si>
  <si>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</si>
  <si>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</si>
  <si>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</si>
  <si>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</si>
  <si>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</si>
  <si>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</si>
  <si>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</si>
  <si>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</si>
  <si>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</si>
  <si>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</si>
  <si>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</si>
  <si>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</si>
  <si>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</si>
  <si>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</si>
  <si>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</si>
  <si>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</si>
  <si>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</si>
  <si>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</si>
  <si>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</si>
  <si>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</si>
  <si>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</si>
  <si>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</si>
  <si>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</si>
  <si>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</si>
  <si>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</si>
  <si>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</si>
  <si>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</si>
  <si>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</si>
  <si>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</si>
  <si>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</si>
  <si>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</si>
  <si>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</si>
  <si>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</si>
  <si>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</si>
  <si>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</si>
  <si>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</si>
  <si>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</si>
  <si>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</si>
  <si>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</si>
  <si>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</si>
  <si>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</si>
  <si>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</si>
  <si>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</si>
  <si>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</si>
  <si>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</si>
  <si>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</si>
  <si>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</si>
  <si>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</si>
  <si>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</si>
  <si>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</si>
  <si>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</si>
  <si>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</si>
  <si>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</si>
  <si>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</si>
  <si>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</si>
  <si>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</si>
  <si>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</si>
  <si>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</si>
  <si>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</si>
  <si>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</si>
  <si>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</si>
  <si>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</si>
  <si>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</si>
  <si>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</si>
  <si>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</si>
  <si>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</si>
  <si>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</si>
  <si>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</si>
  <si>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</si>
  <si>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</si>
  <si>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</si>
  <si>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</si>
  <si>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</si>
  <si>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</si>
  <si>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</si>
  <si>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</si>
  <si>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</si>
  <si>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</si>
  <si>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</si>
  <si>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</si>
  <si>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</si>
  <si>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</si>
  <si>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</si>
  <si>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</si>
  <si>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</si>
  <si>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</si>
  <si>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</si>
  <si>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</si>
  <si>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</si>
  <si>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</si>
  <si>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</si>
  <si>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</si>
  <si>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</si>
  <si>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</si>
  <si>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</si>
  <si>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</si>
  <si>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</si>
  <si>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</si>
  <si>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</si>
  <si>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</si>
  <si>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</si>
  <si>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</si>
  <si>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</si>
  <si>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</si>
  <si>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</si>
  <si>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</si>
  <si>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</si>
  <si>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</si>
  <si>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</si>
  <si>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</si>
  <si>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</si>
  <si>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</si>
  <si>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</si>
  <si>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</si>
  <si>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</si>
  <si>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</si>
  <si>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</si>
  <si>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</si>
  <si>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</si>
  <si>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</si>
  <si>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</si>
  <si>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</si>
  <si>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</si>
  <si>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</si>
  <si>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</si>
  <si>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</si>
  <si>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</si>
  <si>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</si>
  <si>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</si>
  <si>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</si>
  <si>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</si>
  <si>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</si>
  <si>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</si>
  <si>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</si>
  <si>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</si>
  <si>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</si>
  <si>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</si>
  <si>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</si>
  <si>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</si>
  <si>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</si>
  <si>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</si>
  <si>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</si>
  <si>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</si>
  <si>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</si>
  <si>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</si>
  <si>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</si>
  <si>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</si>
  <si>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</si>
  <si>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</si>
  <si>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</si>
  <si>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</si>
  <si>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</si>
  <si>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</si>
  <si>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</si>
  <si>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</si>
  <si>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</si>
  <si>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</si>
  <si>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</si>
  <si>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</si>
  <si>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</si>
  <si>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</si>
  <si>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</si>
  <si>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</si>
  <si>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</si>
  <si>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</si>
  <si>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</si>
  <si>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</si>
  <si>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</si>
  <si>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</si>
  <si>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</si>
  <si>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</si>
  <si>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</si>
  <si>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</si>
  <si>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</si>
  <si>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</si>
  <si>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</si>
  <si>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</si>
  <si>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</si>
  <si>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</si>
  <si>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</si>
  <si>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</si>
  <si>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</si>
  <si>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</si>
  <si>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</si>
  <si>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</si>
  <si>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</si>
  <si>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</si>
  <si>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</si>
  <si>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</si>
  <si>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</si>
  <si>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</si>
  <si>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</si>
  <si>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</si>
  <si>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</si>
  <si>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</si>
  <si>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</si>
  <si>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</si>
  <si>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</si>
  <si>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</si>
  <si>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</si>
  <si>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</si>
  <si>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</si>
  <si>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</si>
  <si>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</si>
  <si>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</si>
  <si>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</si>
  <si>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</si>
  <si>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</si>
  <si>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</si>
  <si>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</si>
  <si>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</si>
  <si>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</si>
  <si>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</si>
  <si>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</si>
  <si>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</si>
  <si>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</si>
  <si>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</si>
  <si>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</si>
  <si>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</si>
  <si>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</si>
  <si>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</si>
  <si>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</si>
  <si>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</si>
  <si>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</si>
  <si>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</si>
  <si>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</si>
  <si>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</si>
  <si>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</si>
  <si>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</si>
  <si>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</si>
  <si>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</si>
  <si>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</si>
  <si>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</si>
  <si>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</si>
  <si>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</si>
  <si>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</si>
  <si>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</si>
  <si>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</si>
  <si>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</si>
  <si>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</si>
  <si>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</si>
  <si>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</si>
  <si>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</si>
  <si>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</si>
  <si>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</si>
  <si>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</si>
  <si>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</si>
  <si>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</si>
  <si>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</si>
  <si>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</si>
  <si>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</si>
  <si>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</si>
  <si>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</si>
  <si>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</si>
  <si>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</si>
  <si>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</si>
  <si>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</si>
  <si>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</si>
  <si>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</si>
  <si>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</si>
  <si>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</si>
  <si>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</si>
  <si>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</si>
  <si>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</si>
  <si>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</si>
  <si>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</si>
  <si>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</si>
  <si>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</si>
  <si>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</si>
  <si>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</si>
  <si>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</si>
  <si>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</si>
  <si>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</si>
  <si>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</si>
  <si>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</si>
  <si>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</si>
  <si>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</si>
  <si>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</si>
  <si>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</si>
  <si>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</si>
  <si>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</si>
  <si>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</si>
  <si>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</si>
  <si>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</si>
  <si>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</si>
  <si>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</si>
  <si>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</si>
  <si>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</si>
  <si>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</si>
  <si>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</si>
  <si>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</si>
  <si>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</si>
  <si>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</si>
  <si>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</si>
  <si>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</si>
  <si>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</si>
  <si>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</si>
  <si>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</si>
  <si>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</si>
  <si>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</si>
  <si>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</si>
  <si>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</si>
  <si>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</si>
  <si>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</si>
  <si>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</si>
  <si>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</si>
  <si>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</si>
  <si>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</si>
  <si>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</si>
  <si>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</si>
  <si>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</si>
  <si>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</si>
  <si>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</si>
  <si>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</si>
  <si>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</si>
  <si>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</si>
  <si>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</si>
  <si>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</si>
  <si>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</si>
  <si>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</si>
  <si>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</si>
  <si>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</si>
  <si>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</si>
  <si>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</si>
  <si>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</si>
  <si>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</si>
  <si>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</si>
  <si>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</si>
  <si>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</si>
  <si>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</si>
  <si>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</si>
  <si>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</si>
  <si>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</si>
  <si>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</si>
  <si>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</si>
  <si>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</si>
  <si>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</si>
  <si>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</si>
  <si>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</si>
  <si>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</si>
  <si>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</si>
  <si>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</si>
  <si>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</si>
  <si>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</si>
  <si>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</si>
  <si>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</si>
  <si>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</si>
  <si>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</si>
  <si>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</si>
  <si>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</si>
  <si>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</si>
  <si>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</si>
  <si>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</si>
  <si>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</si>
  <si>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</si>
  <si>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</si>
  <si>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</si>
  <si>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</si>
  <si>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</si>
  <si>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</si>
  <si>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</si>
  <si>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</si>
  <si>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</si>
  <si>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</si>
  <si>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</si>
  <si>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</si>
  <si>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</si>
  <si>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</si>
  <si>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</si>
  <si>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</si>
  <si>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</si>
  <si>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</si>
  <si>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</si>
  <si>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</si>
  <si>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</si>
  <si>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</si>
  <si>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</si>
  <si>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</si>
  <si>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</si>
  <si>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</si>
  <si>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</si>
  <si>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</si>
  <si>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</si>
  <si>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</si>
  <si>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</si>
  <si>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</si>
  <si>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</si>
  <si>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</si>
  <si>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</si>
  <si>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</si>
  <si>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</si>
  <si>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</si>
  <si>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</si>
  <si>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</si>
  <si>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</si>
  <si>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</si>
  <si>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</si>
  <si>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</si>
  <si>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</si>
  <si>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</si>
  <si>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</si>
  <si>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</si>
  <si>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</si>
  <si>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</si>
  <si>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</si>
  <si>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</si>
  <si>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</si>
  <si>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</si>
  <si>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</si>
  <si>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</si>
  <si>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</si>
  <si>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</si>
  <si>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</si>
  <si>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</si>
  <si>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</si>
  <si>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</si>
  <si>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</si>
  <si>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</si>
  <si>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</si>
  <si>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</si>
  <si>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</si>
  <si>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</si>
  <si>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</si>
  <si>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</si>
  <si>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</si>
  <si>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</si>
  <si>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</si>
  <si>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</si>
  <si>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</si>
  <si>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</si>
  <si>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</si>
  <si>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</si>
  <si>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</si>
  <si>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</si>
  <si>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</si>
  <si>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</si>
  <si>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</si>
  <si>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</si>
  <si>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</si>
  <si>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</si>
  <si>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</si>
  <si>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</si>
  <si>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</si>
  <si>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</si>
  <si>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</si>
  <si>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</si>
  <si>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</si>
  <si>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</si>
  <si>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</si>
  <si>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</si>
  <si>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</si>
  <si>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</si>
  <si>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</si>
  <si>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</si>
  <si>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</si>
  <si>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</si>
  <si>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</si>
  <si>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</si>
  <si>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</si>
  <si>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</si>
  <si>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</si>
  <si>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</si>
  <si>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</si>
  <si>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</si>
  <si>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</si>
  <si>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</si>
  <si>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</si>
  <si>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</si>
  <si>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</si>
  <si>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</si>
  <si>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</si>
  <si>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</si>
  <si>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</si>
  <si>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</si>
  <si>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</si>
  <si>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</si>
  <si>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</si>
  <si>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</si>
  <si>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</si>
  <si>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</si>
  <si>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</si>
  <si>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</si>
  <si>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</si>
  <si>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</si>
  <si>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</si>
  <si>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</si>
  <si>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</si>
  <si>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</si>
  <si>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</si>
  <si>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</si>
  <si>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</si>
  <si>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</si>
  <si>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</si>
  <si>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</si>
  <si>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</si>
  <si>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</si>
  <si>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</si>
  <si>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</si>
  <si>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</si>
  <si>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</si>
  <si>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</si>
  <si>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</si>
  <si>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</si>
  <si>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</si>
  <si>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</si>
  <si>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</si>
  <si>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</si>
  <si>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</si>
  <si>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</si>
  <si>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</si>
  <si>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</si>
  <si>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</si>
  <si>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</si>
  <si>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</si>
  <si>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</si>
  <si>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</si>
  <si>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</si>
  <si>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</si>
  <si>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</si>
  <si>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</si>
  <si>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</si>
  <si>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</si>
  <si>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</si>
  <si>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</si>
  <si>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</si>
  <si>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</si>
  <si>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</si>
  <si>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</si>
  <si>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</si>
  <si>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</si>
  <si>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</si>
  <si>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</si>
  <si>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</si>
  <si>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</si>
  <si>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</si>
  <si>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</si>
  <si>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</si>
  <si>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</si>
  <si>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</si>
  <si>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</si>
  <si>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</si>
  <si>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</si>
  <si>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</si>
  <si>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</si>
  <si>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</si>
  <si>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</si>
  <si>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</si>
  <si>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</si>
  <si>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</si>
  <si>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</si>
  <si>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</si>
  <si>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</si>
  <si>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</si>
  <si>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</si>
  <si>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</si>
  <si>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</si>
  <si>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</si>
  <si>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</si>
  <si>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</si>
  <si>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</si>
  <si>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</si>
  <si>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</si>
  <si>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</si>
  <si>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</si>
  <si>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</si>
  <si>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</si>
  <si>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</si>
  <si>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</si>
  <si>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</si>
  <si>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</si>
  <si>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</si>
  <si>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</si>
  <si>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</si>
  <si>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</si>
  <si>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</si>
  <si>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</si>
  <si>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</si>
  <si>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</si>
  <si>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</si>
  <si>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</si>
  <si>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</si>
  <si>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</si>
  <si>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</si>
  <si>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</si>
  <si>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</si>
  <si>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</si>
  <si>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</si>
  <si>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</si>
  <si>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</si>
  <si>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</si>
  <si>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</si>
  <si>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</si>
  <si>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</si>
  <si>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</si>
  <si>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</si>
  <si>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</si>
  <si>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</si>
  <si>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</si>
  <si>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</si>
  <si>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</si>
  <si>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</si>
  <si>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</si>
  <si>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</si>
  <si>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</si>
  <si>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</si>
  <si>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</si>
  <si>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</si>
  <si>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</si>
  <si>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</si>
  <si>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</si>
  <si>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</si>
  <si>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</si>
  <si>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</si>
  <si>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</si>
  <si>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</si>
  <si>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</si>
  <si>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</si>
  <si>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</si>
  <si>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</si>
  <si>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</si>
  <si>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</si>
  <si>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</si>
  <si>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</si>
  <si>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</si>
  <si>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</si>
  <si>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</si>
  <si>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</si>
  <si>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</si>
  <si>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</si>
  <si>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</si>
  <si>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</si>
  <si>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</si>
  <si>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</si>
  <si>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</si>
  <si>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</si>
  <si>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</si>
  <si>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</si>
  <si>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</si>
  <si>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</si>
  <si>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</si>
  <si>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</si>
  <si>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</si>
  <si>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</si>
  <si>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</si>
  <si>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</si>
  <si>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</si>
  <si>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</si>
  <si>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</si>
  <si>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</si>
  <si>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</si>
  <si>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</si>
  <si>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</si>
  <si>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</si>
  <si>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</si>
  <si>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</si>
  <si>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</si>
  <si>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</si>
  <si>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</si>
  <si>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</si>
  <si>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</si>
  <si>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</si>
  <si>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</si>
  <si>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</si>
  <si>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</si>
  <si>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</si>
  <si>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</si>
  <si>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</si>
  <si>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</si>
  <si>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</si>
  <si>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</si>
  <si>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</si>
  <si>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</si>
  <si>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</si>
  <si>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</si>
  <si>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</si>
  <si>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</si>
  <si>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</si>
  <si>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</si>
  <si>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</si>
  <si>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</si>
  <si>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</si>
  <si>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</si>
  <si>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</si>
  <si>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</si>
  <si>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</si>
  <si>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</si>
  <si>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</si>
  <si>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</si>
  <si>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</si>
  <si>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</si>
  <si>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</si>
  <si>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</si>
  <si>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</si>
  <si>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</si>
  <si>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</si>
  <si>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</si>
  <si>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</si>
  <si>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</si>
  <si>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</si>
  <si>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</si>
  <si>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</si>
  <si>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</si>
  <si>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</si>
  <si>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</si>
  <si>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</si>
  <si>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</si>
  <si>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</si>
  <si>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</si>
  <si>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</si>
  <si>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</si>
  <si>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</si>
  <si>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</si>
  <si>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</si>
  <si>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</si>
  <si>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</si>
  <si>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</si>
  <si>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</si>
  <si>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</si>
  <si>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</si>
  <si>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</si>
  <si>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</si>
  <si>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</si>
  <si>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</si>
  <si>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</si>
  <si>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</si>
  <si>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</si>
  <si>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</si>
  <si>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</si>
  <si>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</si>
  <si>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</si>
  <si>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</si>
  <si>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</si>
  <si>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</si>
  <si>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</si>
  <si>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</si>
  <si>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</si>
  <si>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</si>
  <si>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</si>
  <si>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</si>
  <si>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</si>
  <si>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</si>
  <si>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</si>
  <si>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</si>
  <si>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</si>
  <si>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</si>
  <si>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</si>
  <si>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</si>
  <si>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</si>
  <si>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</si>
  <si>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</si>
  <si>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</si>
  <si>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</si>
  <si>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</si>
  <si>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</si>
  <si>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</si>
  <si>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</si>
  <si>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</si>
  <si>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</si>
  <si>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</si>
  <si>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</si>
  <si>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</si>
  <si>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</si>
  <si>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</si>
  <si>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</si>
  <si>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</si>
  <si>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</si>
  <si>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</si>
  <si>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</si>
  <si>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</si>
  <si>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</si>
  <si>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</si>
  <si>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</si>
  <si>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</si>
  <si>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</si>
  <si>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</si>
  <si>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</si>
  <si>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</si>
  <si>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</si>
  <si>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</si>
  <si>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</si>
  <si>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</si>
  <si>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</si>
  <si>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</si>
  <si>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</si>
  <si>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</si>
  <si>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</si>
  <si>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</si>
  <si>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</si>
  <si>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</si>
  <si>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</si>
  <si>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</si>
  <si>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</si>
  <si>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</si>
  <si>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</si>
  <si>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</si>
  <si>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</si>
  <si>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</si>
  <si>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</si>
  <si>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</si>
  <si>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</si>
  <si>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</si>
  <si>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</si>
  <si>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</si>
  <si>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</si>
  <si>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</si>
  <si>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</si>
  <si>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</si>
  <si>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</si>
  <si>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</si>
  <si>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</si>
  <si>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</si>
  <si>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</si>
  <si>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</si>
  <si>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</si>
  <si>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</si>
  <si>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</si>
  <si>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</si>
  <si>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</si>
  <si>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</si>
  <si>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</si>
  <si>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</si>
  <si>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</si>
  <si>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</si>
  <si>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</si>
  <si>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</si>
  <si>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</si>
  <si>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</si>
  <si>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</si>
  <si>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</si>
  <si>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</si>
  <si>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</si>
  <si>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</si>
  <si>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</si>
  <si>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</si>
  <si>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</si>
  <si>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</si>
  <si>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</si>
  <si>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</si>
  <si>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</si>
  <si>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</si>
  <si>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</si>
  <si>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</si>
  <si>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</si>
  <si>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</si>
  <si>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</si>
  <si>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</si>
  <si>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</si>
  <si>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</si>
  <si>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</si>
  <si>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</si>
  <si>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</si>
  <si>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</si>
  <si>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</si>
  <si>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</si>
  <si>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</si>
  <si>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</si>
  <si>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</si>
  <si>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</si>
  <si>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</si>
  <si>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</si>
  <si>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</si>
  <si>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</si>
  <si>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</si>
  <si>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</si>
  <si>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</si>
  <si>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</si>
  <si>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</si>
  <si>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</si>
  <si>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</si>
  <si>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</si>
  <si>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</si>
  <si>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</si>
  <si>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</si>
  <si>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</si>
  <si>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</si>
  <si>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</si>
  <si>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</si>
  <si>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</si>
  <si>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</si>
  <si>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</si>
  <si>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</si>
  <si>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</si>
  <si>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</si>
  <si>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</si>
  <si>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</si>
  <si>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</si>
  <si>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</si>
  <si>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</si>
  <si>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</si>
  <si>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</si>
  <si>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</si>
  <si>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</si>
  <si>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</si>
  <si>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</si>
  <si>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</si>
  <si>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</si>
  <si>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</si>
  <si>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</si>
  <si>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</si>
  <si>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</si>
  <si>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</si>
  <si>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</si>
  <si>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</si>
  <si>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</si>
  <si>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</si>
  <si>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</si>
  <si>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</si>
  <si>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</si>
  <si>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</si>
  <si>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</si>
  <si>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</si>
  <si>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</si>
  <si>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</si>
  <si>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</si>
  <si>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</si>
  <si>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</si>
  <si>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</si>
  <si>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</si>
  <si>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</si>
  <si>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</si>
  <si>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</si>
  <si>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</si>
  <si>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</si>
  <si>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</si>
  <si>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</si>
  <si>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</si>
  <si>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</si>
  <si>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</si>
  <si>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</si>
  <si>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</si>
  <si>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</si>
  <si>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</si>
  <si>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</si>
  <si>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</si>
  <si>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</si>
  <si>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</si>
  <si>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</si>
  <si>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</si>
  <si>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</si>
  <si>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</si>
  <si>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</si>
  <si>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</si>
  <si>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</si>
  <si>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</si>
  <si>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</si>
  <si>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</si>
  <si>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</si>
  <si>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</si>
  <si>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</si>
  <si>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</si>
  <si>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</si>
  <si>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</si>
  <si>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</si>
  <si>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</si>
  <si>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</si>
  <si>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</si>
  <si>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</si>
  <si>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</si>
  <si>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</si>
  <si>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</si>
  <si>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</si>
  <si>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</si>
  <si>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</si>
  <si>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</si>
  <si>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</si>
  <si>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</si>
  <si>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</si>
  <si>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</si>
  <si>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</si>
  <si>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</si>
  <si>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</si>
  <si>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</si>
  <si>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</si>
  <si>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</si>
  <si>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</si>
  <si>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</si>
  <si>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</si>
  <si>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</si>
  <si>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</si>
  <si>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</si>
  <si>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</si>
  <si>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</si>
  <si>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</si>
  <si>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</si>
  <si>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</si>
  <si>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</si>
  <si>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</si>
  <si>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</si>
  <si>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</si>
  <si>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</si>
  <si>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</si>
  <si>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</si>
  <si>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</si>
  <si>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</si>
  <si>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</si>
  <si>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</si>
  <si>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</si>
  <si>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</si>
  <si>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</si>
  <si>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</si>
  <si>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</si>
  <si>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</si>
  <si>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</si>
  <si>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</si>
  <si>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</si>
  <si>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</si>
  <si>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</si>
  <si>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</si>
  <si>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</si>
  <si>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</si>
  <si>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</si>
  <si>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</si>
  <si>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</si>
  <si>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</si>
  <si>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</si>
  <si>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</si>
  <si>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</si>
  <si>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</si>
  <si>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</si>
  <si>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</si>
  <si>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</si>
  <si>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</si>
  <si>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</si>
  <si>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</si>
  <si>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</si>
  <si>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</si>
  <si>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</si>
  <si>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</si>
  <si>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</si>
  <si>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</si>
  <si>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</si>
  <si>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</si>
  <si>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</si>
  <si>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</si>
  <si>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</si>
  <si>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</si>
  <si>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</si>
  <si>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</si>
  <si>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</si>
  <si>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</si>
  <si>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</si>
  <si>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</si>
  <si>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</si>
  <si>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</si>
  <si>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</si>
  <si>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</si>
  <si>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</si>
  <si>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</si>
  <si>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</si>
  <si>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</si>
  <si>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</si>
  <si>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</si>
  <si>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</si>
  <si>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</si>
  <si>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</si>
  <si>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</si>
  <si>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</si>
  <si>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</si>
  <si>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</si>
  <si>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</si>
  <si>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</si>
  <si>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</si>
  <si>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</si>
  <si>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</si>
  <si>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</si>
  <si>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</si>
  <si>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</si>
  <si>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</si>
  <si>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</si>
  <si>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</si>
  <si>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</si>
  <si>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</si>
  <si>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</si>
  <si>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</si>
  <si>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</si>
  <si>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</si>
  <si>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</si>
  <si>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</si>
  <si>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</si>
  <si>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</si>
  <si>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</si>
  <si>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</si>
  <si>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</si>
  <si>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</si>
  <si>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</si>
  <si>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</si>
  <si>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</si>
  <si>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</si>
  <si>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</si>
  <si>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</si>
  <si>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</si>
  <si>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</si>
  <si>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</si>
  <si>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</si>
  <si>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</si>
  <si>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</si>
  <si>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</si>
  <si>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</si>
  <si>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</si>
  <si>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</si>
  <si>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</si>
  <si>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</si>
  <si>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</si>
  <si>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</si>
  <si>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</si>
  <si>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</si>
  <si>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</si>
  <si>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</si>
  <si>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</si>
  <si>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</si>
  <si>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</si>
  <si>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</si>
  <si>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</si>
  <si>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</si>
  <si>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</si>
  <si>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</si>
  <si>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</si>
  <si>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</si>
  <si>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</si>
  <si>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</si>
  <si>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</si>
  <si>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</si>
  <si>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</si>
  <si>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</si>
  <si>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</si>
  <si>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</si>
  <si>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</si>
  <si>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</si>
  <si>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</si>
  <si>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</si>
  <si>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</si>
  <si>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</si>
  <si>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</si>
  <si>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</si>
  <si>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</si>
  <si>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</si>
  <si>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</si>
  <si>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</si>
  <si>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</si>
  <si>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</si>
  <si>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</si>
  <si>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</si>
  <si>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</si>
  <si>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</si>
  <si>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</si>
  <si>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</si>
  <si>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</si>
  <si>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</si>
  <si>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</si>
  <si>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</si>
  <si>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</si>
  <si>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</si>
  <si>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</si>
  <si>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</si>
  <si>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</si>
  <si>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</si>
  <si>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</si>
  <si>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</si>
  <si>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</si>
  <si>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</si>
  <si>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</si>
  <si>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</si>
  <si>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</si>
  <si>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</si>
  <si>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</si>
  <si>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</si>
  <si>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</si>
  <si>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</si>
  <si>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</si>
  <si>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</si>
  <si>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</si>
  <si>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</si>
  <si>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</si>
  <si>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</si>
  <si>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</si>
  <si>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</si>
  <si>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</si>
  <si>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</si>
  <si>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</si>
  <si>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</si>
  <si>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</si>
  <si>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</si>
  <si>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</si>
  <si>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</si>
  <si>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</si>
  <si>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</si>
  <si>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</si>
  <si>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</si>
  <si>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</si>
  <si>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</si>
  <si>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</si>
  <si>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</si>
  <si>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</si>
  <si>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</si>
  <si>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</si>
  <si>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</si>
  <si>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</si>
  <si>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</si>
  <si>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</si>
  <si>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</si>
  <si>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</si>
  <si>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</si>
  <si>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</si>
  <si>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</si>
  <si>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</si>
  <si>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</si>
  <si>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</si>
  <si>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</si>
  <si>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</si>
  <si>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</si>
  <si>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</si>
  <si>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</si>
  <si>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</si>
  <si>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</si>
  <si>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</si>
  <si>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</si>
  <si>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</si>
  <si>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</si>
  <si>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</si>
  <si>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</si>
  <si>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</si>
  <si>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</si>
  <si>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</si>
  <si>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</si>
  <si>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</si>
  <si>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</si>
  <si>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</si>
  <si>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</si>
  <si>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</si>
  <si>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</si>
  <si>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</si>
  <si>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</si>
  <si>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</si>
  <si>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</si>
  <si>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</si>
  <si>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</si>
  <si>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</si>
  <si>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</si>
  <si>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</si>
  <si>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</si>
  <si>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</si>
  <si>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</si>
  <si>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</si>
  <si>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</si>
  <si>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</si>
  <si>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</si>
  <si>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</si>
  <si>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</si>
  <si>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</si>
  <si>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</si>
  <si>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</si>
  <si>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</si>
  <si>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</si>
  <si>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</si>
  <si>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</si>
  <si>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</si>
  <si>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</si>
  <si>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</si>
  <si>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</si>
  <si>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</si>
  <si>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</si>
  <si>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</si>
  <si>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</si>
  <si>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</si>
  <si>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</si>
  <si>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</si>
  <si>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</si>
  <si>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</si>
  <si>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</si>
  <si>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</si>
  <si>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</si>
  <si>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</si>
  <si>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</si>
  <si>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</si>
  <si>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</si>
  <si>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</si>
  <si>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</si>
  <si>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</si>
  <si>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</si>
  <si>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</si>
  <si>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</si>
  <si>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</si>
  <si>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</si>
  <si>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</si>
  <si>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</si>
  <si>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</si>
  <si>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</si>
  <si>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</si>
  <si>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</si>
  <si>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</si>
  <si>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</si>
  <si>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</si>
  <si>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</si>
  <si>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</si>
  <si>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</si>
  <si>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</si>
  <si>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</si>
  <si>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</si>
  <si>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</si>
  <si>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</si>
  <si>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</si>
  <si>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</si>
  <si>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</si>
  <si>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</si>
  <si>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</si>
  <si>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</si>
  <si>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</si>
  <si>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</si>
  <si>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</si>
  <si>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</si>
  <si>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</si>
  <si>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</si>
  <si>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</si>
  <si>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</si>
  <si>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</si>
  <si>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</si>
  <si>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</si>
  <si>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</si>
  <si>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</si>
  <si>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</si>
  <si>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</si>
  <si>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</si>
  <si>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</si>
  <si>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</si>
  <si>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</si>
  <si>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</si>
  <si>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</si>
  <si>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</si>
  <si>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</si>
  <si>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</si>
  <si>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</si>
  <si>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</si>
  <si>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</si>
  <si>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</si>
  <si>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</si>
  <si>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</si>
  <si>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</si>
  <si>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</si>
  <si>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</si>
  <si>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</si>
  <si>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</si>
  <si>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</si>
  <si>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</si>
  <si>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</si>
  <si>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</si>
  <si>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</si>
  <si>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</si>
  <si>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</si>
  <si>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</si>
  <si>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</si>
  <si>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</si>
  <si>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</si>
  <si>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</si>
  <si>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</si>
  <si>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</si>
  <si>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</si>
  <si>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</si>
  <si>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</si>
  <si>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</si>
  <si>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</si>
  <si>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</si>
  <si>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</si>
  <si>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</si>
  <si>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</si>
  <si>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</si>
  <si>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</si>
  <si>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</si>
  <si>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</si>
  <si>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</si>
  <si>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</si>
  <si>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</si>
  <si>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</si>
  <si>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</si>
  <si>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</si>
  <si>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</si>
  <si>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</si>
  <si>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</si>
  <si>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</si>
  <si>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</si>
  <si>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</si>
  <si>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</si>
  <si>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</si>
  <si>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</si>
  <si>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</si>
  <si>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</si>
  <si>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</si>
  <si>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</si>
  <si>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</si>
  <si>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</si>
  <si>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</si>
  <si>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</si>
  <si>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</si>
  <si>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</si>
  <si>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</si>
  <si>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</si>
  <si>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</si>
  <si>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</si>
  <si>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</si>
  <si>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</si>
  <si>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</si>
  <si>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</si>
  <si>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</si>
  <si>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</si>
  <si>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</si>
  <si>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</si>
  <si>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</si>
  <si>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</si>
  <si>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</si>
  <si>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</si>
  <si>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</si>
  <si>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</si>
  <si>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</si>
  <si>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</si>
  <si>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</si>
  <si>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</si>
  <si>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</si>
  <si>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</si>
  <si>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</si>
  <si>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</si>
  <si>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</si>
  <si>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</si>
  <si>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</si>
  <si>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</si>
  <si>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</si>
  <si>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</si>
  <si>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</si>
  <si>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</si>
  <si>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</si>
  <si>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</si>
  <si>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</si>
  <si>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</si>
  <si>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</si>
  <si>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</si>
  <si>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</si>
  <si>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</si>
  <si>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</si>
  <si>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</si>
  <si>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</si>
  <si>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</si>
  <si>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</si>
  <si>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</si>
  <si>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</si>
  <si>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</si>
  <si>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</si>
  <si>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</si>
  <si>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</si>
  <si>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</si>
  <si>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</si>
  <si>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</si>
  <si>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</si>
  <si>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</si>
  <si>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</si>
  <si>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</si>
  <si>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</si>
  <si>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</si>
  <si>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</si>
  <si>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</si>
  <si>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</si>
  <si>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</si>
  <si>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</si>
  <si>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</si>
  <si>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</si>
  <si>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</si>
  <si>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</si>
  <si>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</si>
  <si>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</si>
  <si>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</si>
  <si>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</si>
  <si>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</si>
  <si>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</si>
  <si>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</si>
  <si>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</si>
  <si>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</si>
  <si>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</si>
  <si>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</si>
  <si>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</si>
  <si>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</si>
  <si>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</si>
  <si>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</si>
  <si>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</si>
  <si>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</si>
  <si>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</si>
  <si>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</si>
  <si>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</si>
  <si>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</si>
  <si>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</si>
  <si>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</si>
  <si>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</si>
  <si>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</si>
  <si>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</si>
  <si>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</si>
  <si>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</si>
  <si>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</si>
  <si>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</si>
  <si>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</si>
  <si>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</si>
  <si>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</si>
  <si>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</si>
  <si>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</si>
  <si>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</si>
  <si>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</si>
  <si>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</si>
  <si>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</si>
  <si>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</si>
  <si>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</si>
  <si>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</si>
  <si>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</si>
  <si>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</si>
  <si>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</si>
  <si>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</si>
  <si>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</si>
  <si>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</si>
  <si>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</si>
  <si>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</si>
  <si>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</si>
  <si>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</si>
  <si>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</si>
  <si>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</si>
  <si>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</si>
  <si>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</si>
  <si>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</si>
  <si>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</si>
  <si>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</si>
  <si>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</si>
  <si>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</si>
  <si>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</si>
  <si>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</si>
  <si>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</si>
  <si>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</si>
  <si>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</si>
  <si>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</si>
  <si>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</si>
  <si>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</si>
  <si>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</si>
  <si>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</si>
  <si>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</si>
  <si>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</si>
  <si>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</si>
  <si>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</si>
  <si>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</si>
  <si>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</si>
  <si>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</si>
  <si>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</si>
  <si>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</si>
  <si>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</si>
  <si>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</si>
  <si>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</si>
  <si>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</si>
  <si>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</si>
  <si>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</si>
  <si>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</si>
  <si>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</si>
  <si>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</si>
  <si>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</si>
  <si>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</si>
  <si>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</si>
  <si>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</si>
  <si>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</si>
  <si>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</si>
  <si>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</si>
  <si>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</si>
  <si>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</si>
  <si>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</si>
  <si>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</si>
  <si>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</si>
  <si>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</si>
  <si>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</si>
  <si>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</si>
  <si>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</si>
  <si>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</si>
  <si>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</si>
  <si>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</si>
  <si>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</si>
  <si>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</si>
  <si>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</si>
  <si>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</si>
  <si>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</si>
  <si>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</si>
  <si>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</si>
  <si>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</si>
  <si>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</si>
  <si>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</si>
  <si>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</si>
  <si>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</si>
  <si>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</si>
  <si>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</si>
  <si>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</si>
  <si>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</si>
  <si>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</si>
  <si>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</si>
  <si>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</si>
  <si>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</si>
  <si>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</si>
  <si>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</si>
  <si>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</si>
  <si>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</si>
  <si>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</si>
  <si>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</si>
  <si>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</si>
  <si>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</si>
  <si>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</si>
  <si>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</si>
  <si>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</si>
  <si>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</si>
  <si>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</si>
  <si>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</si>
  <si>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</si>
  <si>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</si>
  <si>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</si>
  <si>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</si>
  <si>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</si>
  <si>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</si>
  <si>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</si>
  <si>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</si>
  <si>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</si>
  <si>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</si>
  <si>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</si>
  <si>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</si>
  <si>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</si>
  <si>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</si>
  <si>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</si>
  <si>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</si>
  <si>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</si>
  <si>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</si>
  <si>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</si>
  <si>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</si>
  <si>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</si>
  <si>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</si>
  <si>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</si>
  <si>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</si>
  <si>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</si>
  <si>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</si>
  <si>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</si>
  <si>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</si>
  <si>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</si>
  <si>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</si>
  <si>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</si>
  <si>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</si>
  <si>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</si>
  <si>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</si>
  <si>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</si>
  <si>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</si>
  <si>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</si>
  <si>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</si>
  <si>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</si>
  <si>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</si>
  <si>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</si>
  <si>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</si>
  <si>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</si>
  <si>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</si>
  <si>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</si>
  <si>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</si>
  <si>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</si>
  <si>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</si>
  <si>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</si>
  <si>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</si>
  <si>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</si>
  <si>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</si>
  <si>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</si>
  <si>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</si>
  <si>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</si>
  <si>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</si>
  <si>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</si>
  <si>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</si>
  <si>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</si>
  <si>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</si>
  <si>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</si>
  <si>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</si>
  <si>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</si>
  <si>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</si>
  <si>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</si>
  <si>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</si>
  <si>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</si>
  <si>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</si>
  <si>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</si>
  <si>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</si>
  <si>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</si>
  <si>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</si>
  <si>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</si>
  <si>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</si>
  <si>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</si>
  <si>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</si>
  <si>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</si>
  <si>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</si>
  <si>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</si>
  <si>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</si>
  <si>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</si>
  <si>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</si>
  <si>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</si>
  <si>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</si>
  <si>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</si>
  <si>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</si>
  <si>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</si>
  <si>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</si>
  <si>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</si>
  <si>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</si>
  <si>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</si>
  <si>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</si>
  <si>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</si>
  <si>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</si>
  <si>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</si>
  <si>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</si>
  <si>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</si>
  <si>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</si>
  <si>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</si>
  <si>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</si>
  <si>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</si>
  <si>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</si>
  <si>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</si>
  <si>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</si>
  <si>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</si>
  <si>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</si>
  <si>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</si>
  <si>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</si>
  <si>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</si>
  <si>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</si>
  <si>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</si>
  <si>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</si>
  <si>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</si>
  <si>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</si>
  <si>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</si>
  <si>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</si>
  <si>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</si>
  <si>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</si>
  <si>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</si>
  <si>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</si>
  <si>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</si>
  <si>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</si>
  <si>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</si>
  <si>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</si>
  <si>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</si>
  <si>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</si>
  <si>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</si>
  <si>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</si>
  <si>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</si>
  <si>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</si>
  <si>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</si>
  <si>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</si>
  <si>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</si>
  <si>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</si>
  <si>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</si>
  <si>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</si>
  <si>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</si>
  <si>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</si>
  <si>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</si>
  <si>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</si>
  <si>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</si>
  <si>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</si>
  <si>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</si>
  <si>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</si>
  <si>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</si>
  <si>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</si>
  <si>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</si>
  <si>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</si>
  <si>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</si>
  <si>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</si>
  <si>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</si>
  <si>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</si>
  <si>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</si>
  <si>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</si>
  <si>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</si>
  <si>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</si>
  <si>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</si>
  <si>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</si>
  <si>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</si>
  <si>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</si>
  <si>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</si>
  <si>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</si>
  <si>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</si>
  <si>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</si>
  <si>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</si>
  <si>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</si>
  <si>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</si>
  <si>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</si>
  <si>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</si>
  <si>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</si>
  <si>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</si>
  <si>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</si>
  <si>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</si>
  <si>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</si>
  <si>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</si>
  <si>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</si>
  <si>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</si>
  <si>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</si>
  <si>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</si>
  <si>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</si>
  <si>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</si>
  <si>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</si>
  <si>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</si>
  <si>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</si>
  <si>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</si>
  <si>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</si>
  <si>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</si>
  <si>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</si>
  <si>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</si>
  <si>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</si>
  <si>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</si>
  <si>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</si>
  <si>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</si>
  <si>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</si>
  <si>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</si>
  <si>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</si>
  <si>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</si>
  <si>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</si>
  <si>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</si>
  <si>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</si>
  <si>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</si>
  <si>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</si>
  <si>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</si>
  <si>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</si>
  <si>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</si>
  <si>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</si>
  <si>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</si>
  <si>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</si>
  <si>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</si>
  <si>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</si>
  <si>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</si>
  <si>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</si>
  <si>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</si>
  <si>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</si>
  <si>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</si>
  <si>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</si>
  <si>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</si>
  <si>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</si>
  <si>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</si>
  <si>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</si>
  <si>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</si>
  <si>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</si>
  <si>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</si>
  <si>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</si>
  <si>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</si>
  <si>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</si>
  <si>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</si>
  <si>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</si>
  <si>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</si>
  <si>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</si>
  <si>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</si>
  <si>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</si>
  <si>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</si>
  <si>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</si>
  <si>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</si>
  <si>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</si>
  <si>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</si>
  <si>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</si>
  <si>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</si>
  <si>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</si>
  <si>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</si>
  <si>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</si>
  <si>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</si>
  <si>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</si>
  <si>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</si>
  <si>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</si>
  <si>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</si>
  <si>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</si>
  <si>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</si>
  <si>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</si>
  <si>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</si>
  <si>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</si>
  <si>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</si>
  <si>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</si>
  <si>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</si>
  <si>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</si>
  <si>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</si>
  <si>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</si>
  <si>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</si>
  <si>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</si>
  <si>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</si>
  <si>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</si>
  <si>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</si>
  <si>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</si>
  <si>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</si>
  <si>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</si>
  <si>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</si>
  <si>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</si>
  <si>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</si>
  <si>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</si>
  <si>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</si>
  <si>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</si>
  <si>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</si>
  <si>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</si>
  <si>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</si>
  <si>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</si>
  <si>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</si>
  <si>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</si>
  <si>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</si>
  <si>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</si>
  <si>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</si>
  <si>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</si>
  <si>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</si>
  <si>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</si>
  <si>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</si>
  <si>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</si>
  <si>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</si>
  <si>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</si>
  <si>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</si>
  <si>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</si>
  <si>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</si>
  <si>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</si>
  <si>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</si>
  <si>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</si>
  <si>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</si>
  <si>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</si>
  <si>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</si>
  <si>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</si>
  <si>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</si>
  <si>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</si>
  <si>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</si>
  <si>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</si>
  <si>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</si>
  <si>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</si>
  <si>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</si>
  <si>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</si>
  <si>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</si>
  <si>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</si>
  <si>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</si>
  <si>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</si>
  <si>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</si>
  <si>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</si>
  <si>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</si>
  <si>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</si>
  <si>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</si>
  <si>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</si>
  <si>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</si>
  <si>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</si>
  <si>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</si>
  <si>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</si>
  <si>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</si>
  <si>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</si>
  <si>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</si>
  <si>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</si>
  <si>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</si>
  <si>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</si>
  <si>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</si>
  <si>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</si>
  <si>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</si>
  <si>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</si>
  <si>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</si>
  <si>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</si>
  <si>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</si>
  <si>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</si>
  <si>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</si>
  <si>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</si>
  <si>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</si>
  <si>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</si>
  <si>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</si>
  <si>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</si>
  <si>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</si>
  <si>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</si>
  <si>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</si>
  <si>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</si>
  <si>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</si>
  <si>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</si>
  <si>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</si>
  <si>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</si>
  <si>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</si>
  <si>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</si>
  <si>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</si>
  <si>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</si>
  <si>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</si>
  <si>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</si>
  <si>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</si>
  <si>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</si>
  <si>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</si>
  <si>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</si>
  <si>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</si>
  <si>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</si>
  <si>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</si>
  <si>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</si>
  <si>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</si>
  <si>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</si>
  <si>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</si>
  <si>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</si>
  <si>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</si>
  <si>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</si>
  <si>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</si>
  <si>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</si>
  <si>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</si>
  <si>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</si>
  <si>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</si>
  <si>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</si>
  <si>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</si>
  <si>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</si>
  <si>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</si>
  <si>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</si>
  <si>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</si>
  <si>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</si>
  <si>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</si>
  <si>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</si>
  <si>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</si>
  <si>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</si>
  <si>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</si>
  <si>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</si>
  <si>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</si>
  <si>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</si>
  <si>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</si>
  <si>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</si>
  <si>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</si>
  <si>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</si>
  <si>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</si>
  <si>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</si>
  <si>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</si>
  <si>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</si>
  <si>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</si>
  <si>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</si>
  <si>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</si>
  <si>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</si>
  <si>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</si>
  <si>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</si>
  <si>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</si>
  <si>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</si>
  <si>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</si>
  <si>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</si>
  <si>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</si>
  <si>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</si>
  <si>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</si>
  <si>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</si>
  <si>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</si>
  <si>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</si>
  <si>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</si>
  <si>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</si>
  <si>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</si>
  <si>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</si>
  <si>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</si>
  <si>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</si>
  <si>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</si>
  <si>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</si>
  <si>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</si>
  <si>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</si>
  <si>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</si>
  <si>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</si>
  <si>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</si>
  <si>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</si>
  <si>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</si>
  <si>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</si>
  <si>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</si>
  <si>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</si>
  <si>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</si>
  <si>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</si>
  <si>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</si>
  <si>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</si>
  <si>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</si>
  <si>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</si>
  <si>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</si>
  <si>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</si>
  <si>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</si>
  <si>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</si>
  <si>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</si>
  <si>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</si>
  <si>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</si>
  <si>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</si>
  <si>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</si>
  <si>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</si>
  <si>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</si>
  <si>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</si>
  <si>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</si>
  <si>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</si>
  <si>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</si>
  <si>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</si>
  <si>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</si>
  <si>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</si>
  <si>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</si>
  <si>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</si>
  <si>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</si>
  <si>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</si>
  <si>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</si>
  <si>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</si>
  <si>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</si>
  <si>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</si>
  <si>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</si>
  <si>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</si>
  <si>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</si>
  <si>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</si>
  <si>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</si>
  <si>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</si>
  <si>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</si>
  <si>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</si>
  <si>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</si>
  <si>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</si>
  <si>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</si>
  <si>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</si>
  <si>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</si>
  <si>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</si>
  <si>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</si>
  <si>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</si>
  <si>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</si>
  <si>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</si>
  <si>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</si>
  <si>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</si>
  <si>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</si>
  <si>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</si>
  <si>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</si>
  <si>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</si>
  <si>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</si>
  <si>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</si>
  <si>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</si>
  <si>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</si>
  <si>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</si>
  <si>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</si>
  <si>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</si>
  <si>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</si>
  <si>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</si>
  <si>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</si>
  <si>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</si>
  <si>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</si>
  <si>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</si>
  <si>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</si>
  <si>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</si>
  <si>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</si>
  <si>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</si>
  <si>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</si>
  <si>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</si>
  <si>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</si>
  <si>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</si>
  <si>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</si>
  <si>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</si>
  <si>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</si>
  <si>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</si>
  <si>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</si>
  <si>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</si>
  <si>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</si>
  <si>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</si>
  <si>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</si>
  <si>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</si>
  <si>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</si>
  <si>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</si>
  <si>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</si>
  <si>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</si>
  <si>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</si>
  <si>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</si>
  <si>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</si>
  <si>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</si>
  <si>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</si>
  <si>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</si>
  <si>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</si>
  <si>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</si>
  <si>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</si>
  <si>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</si>
  <si>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</si>
  <si>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</si>
  <si>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</si>
  <si>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</si>
  <si>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</si>
  <si>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</si>
  <si>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</si>
  <si>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</si>
  <si>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</si>
  <si>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</si>
  <si>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</si>
  <si>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</si>
  <si>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</si>
  <si>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</si>
  <si>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</si>
  <si>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</si>
  <si>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</si>
  <si>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</si>
  <si>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</si>
  <si>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</si>
  <si>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</si>
  <si>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</si>
  <si>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</si>
  <si>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</si>
  <si>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</si>
  <si>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</si>
  <si>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</si>
  <si>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</si>
  <si>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</si>
  <si>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</si>
  <si>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</si>
  <si>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</si>
  <si>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</si>
  <si>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</si>
  <si>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</si>
  <si>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</si>
  <si>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</si>
  <si>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</si>
  <si>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</si>
  <si>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</si>
  <si>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</si>
  <si>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</si>
  <si>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</si>
  <si>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</si>
  <si>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</si>
  <si>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</si>
  <si>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</si>
  <si>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</si>
  <si>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</si>
  <si>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</si>
  <si>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</si>
  <si>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</si>
  <si>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</si>
  <si>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</si>
  <si>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</si>
  <si>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</si>
  <si>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</si>
  <si>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</si>
  <si>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</si>
  <si>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</si>
  <si>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</si>
  <si>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</si>
  <si>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</si>
  <si>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</si>
  <si>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</si>
  <si>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</si>
  <si>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</si>
  <si>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</si>
  <si>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</si>
  <si>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</si>
  <si>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</si>
  <si>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</si>
  <si>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</si>
  <si>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</si>
  <si>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</si>
  <si>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</si>
  <si>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</si>
  <si>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</si>
  <si>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</si>
  <si>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</si>
  <si>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</si>
  <si>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</si>
  <si>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</si>
  <si>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</si>
  <si>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</si>
  <si>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</si>
  <si>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</si>
  <si>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</si>
  <si>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</si>
  <si>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</si>
  <si>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</si>
  <si>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</si>
  <si>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</si>
  <si>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</si>
  <si>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</si>
  <si>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</si>
  <si>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</si>
  <si>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</si>
  <si>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</si>
  <si>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</si>
  <si>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</si>
  <si>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</si>
  <si>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</si>
  <si>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</si>
  <si>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</si>
  <si>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</si>
  <si>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</si>
  <si>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</si>
  <si>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</si>
  <si>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</si>
  <si>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</si>
  <si>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</si>
  <si>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</si>
  <si>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</si>
  <si>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</si>
  <si>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</si>
  <si>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</si>
  <si>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</si>
  <si>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</si>
  <si>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</si>
  <si>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</si>
  <si>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</si>
  <si>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</si>
  <si>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</si>
  <si>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</si>
  <si>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</si>
  <si>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</si>
  <si>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</si>
  <si>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</si>
  <si>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</si>
  <si>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</si>
  <si>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</si>
  <si>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</si>
  <si>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</si>
  <si>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</si>
  <si>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</si>
  <si>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</si>
  <si>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</si>
  <si>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</si>
  <si>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</si>
  <si>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</si>
  <si>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</si>
  <si>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</si>
  <si>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</si>
  <si>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</si>
  <si>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</si>
  <si>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</si>
  <si>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</si>
  <si>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</si>
  <si>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</si>
  <si>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</si>
  <si>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</si>
  <si>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</si>
  <si>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</si>
  <si>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</si>
  <si>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</si>
  <si>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</si>
  <si>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</si>
  <si>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</si>
  <si>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</si>
  <si>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</si>
  <si>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</si>
  <si>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</si>
  <si>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</si>
  <si>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</si>
  <si>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</si>
  <si>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</si>
  <si>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</si>
  <si>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</si>
  <si>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</si>
  <si>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</si>
  <si>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</si>
  <si>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</si>
  <si>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</si>
  <si>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</si>
  <si>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</si>
  <si>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</si>
  <si>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</si>
  <si>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</si>
  <si>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</si>
  <si>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</si>
  <si>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</si>
  <si>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</si>
  <si>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</si>
  <si>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</si>
  <si>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</si>
  <si>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</si>
  <si>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</si>
  <si>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</si>
  <si>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</si>
  <si>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</si>
  <si>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</si>
  <si>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</si>
  <si>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</si>
  <si>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</si>
  <si>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</si>
  <si>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</si>
  <si>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</si>
  <si>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</si>
  <si>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</si>
  <si>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</si>
  <si>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</si>
  <si>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</si>
  <si>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</si>
  <si>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</si>
  <si>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</si>
  <si>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</si>
  <si>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</si>
  <si>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</si>
  <si>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</si>
  <si>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</si>
  <si>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</si>
  <si>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</si>
  <si>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</si>
  <si>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</si>
  <si>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</si>
  <si>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</si>
  <si>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</si>
  <si>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</si>
  <si>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</si>
  <si>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</si>
  <si>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</si>
  <si>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</si>
  <si>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</si>
  <si>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</si>
  <si>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</si>
  <si>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</si>
  <si>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</si>
  <si>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</si>
  <si>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</si>
  <si>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</si>
  <si>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</si>
  <si>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</si>
  <si>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</si>
  <si>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</si>
  <si>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</si>
  <si>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</si>
  <si>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</si>
  <si>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</si>
  <si>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</si>
  <si>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</si>
  <si>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</si>
  <si>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</si>
  <si>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</si>
  <si>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</si>
  <si>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</si>
  <si>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</si>
  <si>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</si>
  <si>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</si>
  <si>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</si>
  <si>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</si>
  <si>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</si>
  <si>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</si>
  <si>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</si>
  <si>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</si>
  <si>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</si>
  <si>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</si>
  <si>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</si>
  <si>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</si>
  <si>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</si>
  <si>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</si>
  <si>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</si>
  <si>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</si>
  <si>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</si>
  <si>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</si>
  <si>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</si>
  <si>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</si>
  <si>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</si>
  <si>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</si>
  <si>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</si>
  <si>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</si>
  <si>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</si>
  <si>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</si>
  <si>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</si>
  <si>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</si>
  <si>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</si>
  <si>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</si>
  <si>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</si>
  <si>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</si>
  <si>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</si>
  <si>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</si>
  <si>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</si>
  <si>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</si>
  <si>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</si>
  <si>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</si>
  <si>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</si>
  <si>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</si>
  <si>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</si>
  <si>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</si>
  <si>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</si>
  <si>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</si>
  <si>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</si>
  <si>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</si>
  <si>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</si>
  <si>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</si>
  <si>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</si>
  <si>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</si>
  <si>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</si>
  <si>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</si>
  <si>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</si>
  <si>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</si>
  <si>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</si>
  <si>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</si>
  <si>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</si>
  <si>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</si>
  <si>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</si>
  <si>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</si>
  <si>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</si>
  <si>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</si>
  <si>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</si>
  <si>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</si>
  <si>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</si>
  <si>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</si>
  <si>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</si>
  <si>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</si>
  <si>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</si>
  <si>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</si>
  <si>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</si>
  <si>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</si>
  <si>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</si>
  <si>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</si>
  <si>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</si>
  <si>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</si>
  <si>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</si>
  <si>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</si>
  <si>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</si>
  <si>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</si>
  <si>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</si>
  <si>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</si>
  <si>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</si>
  <si>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</si>
  <si>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</si>
  <si>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</si>
  <si>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</si>
  <si>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</si>
  <si>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</si>
  <si>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</si>
  <si>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</si>
  <si>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</si>
  <si>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</si>
  <si>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</si>
  <si>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</si>
  <si>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</si>
  <si>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</si>
  <si>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</si>
  <si>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</si>
  <si>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</si>
  <si>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</si>
  <si>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</si>
  <si>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</si>
  <si>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</si>
  <si>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</si>
  <si>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</si>
  <si>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</si>
  <si>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</si>
  <si>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</si>
  <si>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</si>
  <si>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</si>
  <si>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</si>
  <si>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</si>
  <si>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</si>
  <si>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</si>
  <si>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</si>
  <si>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</si>
  <si>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</si>
  <si>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</si>
  <si>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</si>
  <si>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</si>
  <si>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</si>
  <si>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</si>
  <si>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</si>
  <si>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</si>
  <si>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</si>
  <si>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</si>
  <si>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</si>
  <si>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</si>
  <si>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</si>
  <si>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</si>
  <si>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</si>
  <si>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</si>
  <si>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</si>
  <si>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</si>
  <si>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</si>
  <si>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</si>
  <si>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</si>
  <si>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</si>
  <si>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</si>
  <si>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</si>
  <si>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</si>
  <si>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</si>
  <si>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</si>
  <si>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</si>
  <si>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</si>
  <si>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</si>
  <si>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</si>
  <si>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</si>
  <si>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</si>
  <si>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</si>
  <si>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</si>
  <si>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</si>
  <si>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</si>
  <si>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</si>
  <si>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</si>
  <si>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</si>
  <si>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</si>
  <si>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</si>
  <si>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</si>
  <si>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</si>
  <si>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</si>
  <si>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</si>
  <si>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</si>
  <si>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</si>
  <si>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</si>
  <si>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</si>
  <si>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</si>
  <si>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</si>
  <si>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</si>
  <si>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</si>
  <si>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</si>
  <si>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</si>
  <si>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</si>
  <si>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</si>
  <si>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</si>
  <si>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</si>
  <si>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</si>
  <si>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</si>
  <si>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</si>
  <si>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</si>
  <si>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</si>
  <si>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</si>
  <si>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</si>
  <si>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</si>
  <si>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</si>
  <si>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</si>
  <si>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</si>
  <si>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</si>
  <si>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</si>
  <si>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</si>
  <si>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</si>
  <si>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</si>
  <si>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</si>
  <si>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</si>
  <si>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</si>
  <si>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</si>
  <si>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</si>
  <si>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</si>
  <si>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</si>
  <si>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</si>
  <si>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</si>
  <si>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</si>
  <si>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</si>
  <si>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</si>
  <si>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</si>
  <si>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</si>
  <si>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</si>
  <si>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</si>
  <si>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</si>
  <si>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</si>
  <si>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</si>
  <si>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</si>
  <si>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</si>
  <si>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</si>
  <si>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</si>
  <si>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</si>
  <si>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</si>
  <si>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</si>
  <si>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</si>
  <si>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</si>
  <si>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</si>
  <si>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</si>
  <si>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</si>
  <si>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</si>
  <si>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</si>
  <si>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</si>
  <si>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</si>
  <si>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</si>
  <si>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</si>
  <si>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</si>
  <si>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</si>
  <si>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</si>
  <si>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</si>
  <si>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</si>
  <si>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</si>
  <si>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</si>
  <si>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</si>
  <si>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</si>
  <si>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</si>
  <si>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</si>
  <si>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</si>
  <si>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</si>
  <si>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</si>
  <si>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</si>
  <si>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</si>
  <si>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</si>
  <si>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</si>
  <si>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</si>
  <si>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</si>
  <si>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</si>
  <si>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</si>
  <si>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</si>
  <si>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</si>
  <si>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</si>
  <si>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</si>
  <si>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</si>
  <si>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</si>
  <si>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</si>
  <si>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</si>
  <si>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</si>
  <si>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</si>
  <si>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</si>
  <si>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</si>
  <si>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</si>
  <si>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</si>
  <si>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</si>
  <si>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</si>
  <si>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</si>
  <si>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</si>
  <si>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</si>
  <si>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</si>
  <si>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</si>
  <si>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</si>
  <si>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</si>
  <si>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</si>
  <si>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</si>
  <si>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</si>
  <si>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</si>
  <si>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</si>
  <si>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</si>
  <si>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</si>
  <si>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</si>
  <si>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</si>
  <si>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</si>
  <si>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</si>
  <si>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</si>
  <si>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</si>
  <si>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</si>
  <si>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</si>
  <si>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</si>
  <si>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</si>
  <si>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</si>
  <si>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</si>
  <si>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</si>
  <si>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</si>
  <si>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</si>
  <si>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</si>
  <si>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</si>
  <si>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</si>
  <si>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</si>
  <si>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</si>
  <si>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</si>
  <si>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</si>
  <si>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</si>
  <si>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</si>
  <si>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</si>
  <si>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</si>
  <si>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</si>
  <si>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</si>
  <si>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</si>
  <si>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</si>
  <si>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</si>
  <si>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</si>
  <si>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</si>
  <si>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</si>
  <si>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</si>
  <si>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</si>
  <si>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</si>
  <si>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</si>
  <si>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</si>
  <si>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</si>
  <si>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</si>
  <si>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</si>
  <si>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</si>
  <si>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</si>
  <si>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</si>
  <si>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</si>
  <si>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</si>
  <si>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</si>
  <si>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</si>
  <si>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</si>
  <si>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</si>
  <si>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</si>
  <si>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</si>
  <si>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</si>
  <si>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</si>
  <si>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</si>
  <si>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</si>
  <si>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</si>
  <si>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</si>
  <si>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</si>
  <si>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</si>
  <si>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</si>
  <si>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</si>
  <si>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</si>
  <si>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</si>
  <si>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</si>
  <si>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</si>
  <si>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</si>
  <si>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</si>
  <si>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</si>
  <si>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</si>
  <si>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</si>
  <si>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</si>
  <si>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</si>
  <si>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</si>
  <si>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</si>
  <si>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</si>
  <si>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</si>
  <si>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</si>
  <si>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</si>
  <si>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</si>
  <si>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</si>
  <si>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</si>
  <si>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</si>
  <si>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</si>
  <si>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</si>
  <si>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</si>
  <si>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</si>
  <si>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</si>
  <si>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</si>
  <si>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</si>
  <si>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</si>
  <si>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</si>
  <si>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</si>
  <si>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</si>
  <si>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</si>
  <si>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</si>
  <si>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</si>
  <si>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</si>
  <si>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</si>
  <si>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</si>
  <si>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</si>
  <si>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</si>
  <si>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</si>
  <si>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</si>
  <si>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</si>
  <si>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</si>
  <si>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</si>
  <si>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</si>
  <si>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</si>
  <si>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</si>
  <si>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</si>
  <si>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</si>
  <si>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</si>
  <si>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</si>
  <si>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</si>
  <si>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</si>
  <si>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</si>
  <si>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</si>
  <si>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</si>
  <si>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</si>
  <si>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</si>
  <si>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</si>
  <si>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</si>
  <si>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</si>
  <si>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</si>
  <si>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</si>
  <si>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</si>
  <si>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</si>
  <si>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</si>
  <si>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</si>
  <si>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</si>
  <si>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</si>
  <si>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</si>
  <si>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</si>
  <si>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</si>
  <si>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</si>
  <si>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</si>
  <si>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</si>
  <si>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</si>
  <si>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</si>
  <si>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</si>
  <si>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</si>
  <si>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</si>
  <si>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</si>
  <si>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</si>
  <si>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</si>
  <si>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</si>
  <si>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</si>
  <si>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</si>
  <si>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</si>
  <si>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</si>
  <si>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</si>
  <si>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</si>
  <si>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</si>
  <si>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</si>
  <si>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</si>
  <si>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</si>
  <si>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</si>
  <si>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</si>
  <si>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</si>
  <si>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</si>
  <si>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</si>
  <si>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</si>
  <si>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</si>
  <si>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</si>
  <si>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</si>
  <si>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</si>
  <si>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</si>
  <si>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</si>
  <si>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</si>
  <si>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</si>
  <si>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</si>
  <si>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</si>
  <si>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</si>
  <si>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</si>
  <si>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</si>
  <si>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</si>
  <si>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</si>
  <si>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</si>
  <si>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</si>
  <si>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</si>
  <si>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</si>
  <si>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</si>
  <si>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</si>
  <si>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</si>
  <si>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</si>
  <si>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</si>
  <si>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</si>
  <si>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</si>
  <si>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</si>
  <si>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</si>
  <si>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</si>
  <si>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</si>
  <si>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</si>
  <si>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</si>
  <si>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</si>
  <si>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</si>
  <si>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</si>
  <si>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</si>
  <si>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</si>
  <si>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</si>
  <si>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</si>
  <si>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</si>
  <si>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</si>
  <si>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</si>
  <si>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</si>
  <si>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</si>
  <si>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</si>
  <si>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</si>
  <si>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</si>
  <si>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</si>
  <si>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</si>
  <si>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</si>
  <si>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</si>
  <si>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</si>
  <si>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</si>
  <si>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</si>
  <si>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</si>
  <si>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</si>
  <si>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</si>
  <si>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</si>
  <si>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</si>
  <si>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</si>
  <si>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</si>
  <si>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</si>
  <si>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</si>
  <si>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</si>
  <si>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</si>
  <si>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</si>
  <si>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</si>
  <si>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</si>
  <si>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</si>
  <si>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</si>
  <si>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</si>
  <si>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</si>
  <si>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</si>
  <si>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</si>
  <si>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</si>
  <si>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</si>
  <si>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</si>
  <si>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</si>
  <si>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</si>
  <si>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</si>
  <si>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</si>
  <si>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</si>
  <si>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</si>
  <si>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</si>
  <si>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</si>
  <si>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</si>
  <si>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</si>
  <si>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</si>
  <si>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</si>
  <si>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</si>
  <si>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</si>
  <si>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</si>
  <si>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</si>
  <si>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</si>
  <si>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</si>
  <si>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</si>
  <si>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</si>
  <si>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</si>
  <si>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</si>
  <si>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</si>
  <si>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</si>
  <si>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</si>
  <si>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</si>
  <si>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</si>
  <si>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</si>
  <si>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</si>
  <si>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</si>
  <si>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</si>
  <si>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</si>
  <si>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</si>
  <si>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</si>
  <si>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</si>
  <si>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</si>
  <si>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</si>
  <si>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</si>
  <si>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</si>
  <si>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</si>
  <si>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</si>
  <si>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</si>
  <si>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</si>
  <si>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</si>
  <si>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</si>
  <si>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</si>
  <si>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</si>
  <si>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</si>
  <si>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</si>
  <si>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</si>
  <si>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</si>
  <si>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</si>
  <si>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</si>
  <si>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</si>
  <si>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</si>
  <si>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</si>
  <si>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</si>
  <si>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</si>
  <si>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</si>
  <si>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</si>
  <si>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</si>
  <si>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</si>
  <si>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</si>
  <si>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</si>
  <si>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</si>
  <si>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</si>
  <si>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</si>
  <si>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</si>
  <si>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</si>
  <si>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</si>
  <si>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</si>
  <si>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</si>
  <si>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</si>
  <si>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</si>
  <si>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</si>
  <si>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</si>
  <si>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</si>
  <si>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</si>
  <si>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</si>
  <si>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</si>
  <si>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</si>
  <si>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</si>
  <si>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</si>
  <si>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</si>
  <si>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</si>
  <si>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</si>
  <si>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</si>
  <si>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</si>
  <si>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</si>
  <si>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</si>
  <si>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</si>
  <si>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</si>
  <si>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</si>
  <si>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</si>
  <si>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</si>
  <si>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</si>
  <si>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</si>
  <si>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</si>
  <si>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</si>
  <si>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</si>
  <si>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</si>
  <si>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</si>
  <si>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</si>
  <si>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</si>
  <si>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</si>
  <si>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</si>
  <si>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</si>
  <si>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</si>
  <si>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</si>
  <si>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</si>
  <si>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</si>
  <si>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</si>
  <si>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</si>
  <si>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</si>
  <si>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</si>
  <si>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</si>
  <si>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</si>
  <si>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</si>
  <si>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</si>
  <si>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</si>
  <si>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</si>
  <si>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</si>
  <si>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</si>
  <si>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</si>
  <si>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</si>
  <si>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</si>
  <si>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</si>
  <si>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</si>
  <si>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</si>
  <si>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</si>
  <si>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</si>
  <si>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</si>
  <si>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</si>
  <si>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</si>
  <si>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</si>
  <si>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</si>
  <si>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</si>
  <si>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</si>
  <si>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</si>
  <si>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</si>
  <si>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</si>
  <si>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</si>
  <si>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</si>
  <si>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</si>
  <si>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</si>
  <si>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</si>
  <si>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</si>
  <si>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</si>
  <si>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</si>
  <si>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</si>
  <si>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</si>
  <si>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</si>
  <si>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</si>
  <si>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</si>
  <si>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</si>
  <si>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</si>
  <si>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</si>
  <si>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</si>
  <si>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</si>
  <si>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</si>
  <si>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</si>
  <si>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</si>
  <si>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</si>
  <si>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</si>
  <si>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</si>
  <si>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</si>
  <si>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</si>
  <si>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</si>
  <si>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</si>
  <si>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</si>
  <si>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</si>
  <si>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</si>
  <si>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</si>
  <si>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</si>
  <si>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</si>
  <si>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</si>
  <si>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</si>
  <si>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</si>
  <si>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</si>
  <si>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</si>
  <si>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</si>
  <si>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</si>
  <si>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</si>
  <si>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</si>
  <si>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</si>
  <si>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</si>
  <si>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</si>
  <si>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</si>
  <si>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</si>
  <si>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</si>
  <si>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</si>
  <si>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</si>
  <si>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</si>
  <si>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</si>
  <si>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</si>
  <si>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</si>
  <si>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</si>
  <si>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</si>
  <si>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</si>
  <si>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</si>
  <si>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</si>
  <si>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</si>
  <si>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</si>
  <si>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</si>
  <si>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</si>
  <si>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</si>
  <si>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</si>
  <si>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</si>
  <si>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</si>
  <si>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</si>
  <si>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</si>
  <si>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</si>
  <si>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</si>
  <si>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</si>
  <si>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</si>
  <si>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</si>
  <si>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</si>
  <si>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</si>
  <si>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</si>
  <si>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</si>
  <si>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</si>
  <si>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</si>
  <si>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</si>
  <si>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</si>
  <si>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</si>
  <si>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</si>
  <si>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</si>
  <si>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</si>
  <si>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</si>
  <si>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</si>
  <si>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</si>
  <si>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</si>
  <si>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</si>
  <si>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</si>
  <si>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</si>
  <si>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</si>
  <si>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</si>
  <si>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</si>
  <si>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</si>
  <si>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</si>
  <si>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</si>
  <si>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</si>
  <si>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</si>
  <si>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</si>
  <si>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</si>
  <si>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</si>
  <si>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</si>
  <si>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</si>
  <si>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</si>
  <si>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</si>
  <si>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</si>
  <si>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</si>
  <si>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</si>
  <si>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</si>
  <si>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</si>
  <si>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</si>
  <si>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</si>
  <si>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</si>
  <si>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</si>
  <si>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</si>
  <si>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</si>
  <si>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</si>
  <si>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</si>
  <si>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</si>
  <si>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</si>
  <si>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</si>
  <si>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</si>
  <si>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</si>
  <si>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</si>
  <si>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</si>
  <si>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</si>
  <si>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</si>
  <si>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</si>
  <si>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</si>
  <si>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</si>
  <si>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</si>
  <si>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</si>
  <si>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</si>
  <si>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</si>
  <si>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</si>
  <si>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</si>
  <si>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</si>
  <si>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</si>
  <si>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</si>
  <si>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</si>
  <si>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</si>
  <si>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</si>
  <si>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</si>
  <si>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</si>
  <si>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</si>
  <si>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</si>
  <si>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</si>
  <si>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</si>
  <si>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</si>
  <si>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</si>
  <si>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</si>
  <si>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</si>
  <si>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</si>
  <si>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</si>
  <si>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</si>
  <si>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</si>
  <si>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</si>
  <si>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</si>
  <si>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</si>
  <si>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</si>
  <si>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</si>
  <si>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</si>
  <si>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</si>
  <si>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</si>
  <si>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</si>
  <si>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</si>
  <si>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</si>
  <si>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</si>
  <si>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</si>
  <si>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</si>
  <si>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</si>
  <si>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</si>
  <si>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</si>
  <si>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</si>
  <si>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</si>
  <si>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</si>
  <si>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</si>
  <si>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</si>
  <si>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</si>
  <si>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</si>
  <si>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</si>
  <si>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</si>
  <si>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</si>
  <si>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</si>
  <si>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</si>
  <si>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</si>
  <si>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</si>
  <si>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</si>
  <si>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</si>
  <si>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</si>
  <si>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</si>
  <si>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</si>
  <si>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</si>
  <si>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</si>
  <si>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</si>
  <si>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</si>
  <si>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</si>
  <si>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</si>
  <si>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</si>
  <si>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</si>
  <si>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</si>
  <si>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</si>
  <si>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</si>
  <si>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</si>
  <si>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</si>
  <si>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</si>
  <si>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</si>
  <si>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</si>
  <si>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</si>
  <si>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</si>
  <si>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</si>
  <si>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</si>
  <si>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</si>
  <si>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</si>
  <si>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</si>
  <si>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</si>
  <si>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</si>
  <si>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</si>
  <si>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</si>
  <si>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</si>
  <si>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</si>
  <si>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</si>
  <si>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</si>
  <si>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</si>
  <si>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</si>
  <si>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</si>
  <si>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</si>
  <si>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</si>
  <si>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</si>
  <si>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</si>
  <si>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</si>
  <si>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</si>
  <si>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</si>
  <si>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</si>
  <si>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</si>
  <si>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</si>
  <si>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</si>
  <si>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</si>
  <si>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</si>
  <si>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</si>
  <si>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</si>
  <si>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</si>
  <si>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</si>
  <si>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</si>
  <si>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</si>
  <si>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</si>
  <si>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</si>
  <si>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</si>
  <si>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</si>
  <si>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</si>
  <si>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</si>
  <si>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</si>
  <si>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</si>
  <si>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</si>
  <si>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</si>
  <si>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</si>
  <si>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</si>
  <si>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</si>
  <si>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</si>
  <si>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</si>
  <si>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</si>
  <si>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</si>
  <si>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</si>
  <si>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</si>
  <si>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</si>
  <si>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</si>
  <si>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</si>
  <si>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</si>
  <si>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</si>
  <si>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</si>
  <si>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</si>
  <si>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</si>
  <si>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</si>
  <si>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</si>
  <si>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</si>
  <si>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</si>
  <si>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</si>
  <si>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</si>
  <si>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</si>
  <si>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</si>
  <si>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</si>
  <si>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</si>
  <si>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</si>
  <si>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</si>
  <si>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</si>
  <si>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</si>
  <si>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</si>
  <si>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</si>
  <si>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</si>
  <si>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</si>
  <si>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</si>
  <si>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</si>
  <si>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</si>
  <si>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</si>
  <si>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</si>
  <si>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</si>
  <si>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</si>
  <si>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</si>
  <si>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</si>
  <si>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</si>
  <si>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</si>
  <si>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</si>
  <si>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</si>
  <si>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</si>
  <si>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</si>
  <si>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</si>
  <si>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</si>
  <si>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</si>
  <si>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</si>
  <si>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</si>
  <si>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</si>
  <si>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</si>
  <si>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</si>
  <si>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</si>
  <si>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</si>
  <si>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</si>
  <si>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</si>
  <si>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</si>
  <si>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</si>
  <si>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</si>
  <si>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</si>
  <si>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</si>
  <si>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</si>
  <si>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</si>
  <si>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</si>
  <si>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</si>
  <si>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</si>
  <si>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</si>
  <si>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</si>
  <si>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</si>
  <si>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</si>
  <si>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</si>
  <si>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</si>
  <si>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</si>
  <si>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</si>
  <si>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</si>
  <si>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</si>
  <si>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</si>
  <si>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</si>
  <si>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</si>
  <si>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</si>
  <si>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</si>
  <si>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</si>
  <si>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</si>
  <si>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</si>
  <si>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</si>
  <si>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</si>
  <si>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</si>
  <si>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</si>
  <si>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</si>
  <si>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</si>
  <si>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</si>
  <si>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</si>
  <si>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</si>
  <si>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</si>
  <si>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</si>
  <si>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</si>
  <si>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</si>
  <si>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</si>
  <si>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</si>
  <si>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</si>
  <si>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</si>
  <si>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</si>
  <si>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</si>
  <si>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</si>
  <si>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</si>
  <si>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</si>
  <si>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</si>
  <si>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</si>
  <si>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</si>
  <si>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</si>
  <si>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</si>
  <si>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</si>
  <si>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</si>
  <si>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</si>
  <si>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</si>
  <si>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</si>
  <si>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</si>
  <si>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</si>
  <si>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</si>
  <si>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</si>
  <si>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</si>
  <si>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</si>
  <si>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</si>
  <si>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</si>
  <si>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</si>
  <si>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</si>
  <si>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</si>
  <si>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</si>
  <si>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</si>
  <si>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</si>
  <si>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</si>
  <si>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</si>
  <si>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</si>
  <si>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</si>
  <si>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</si>
  <si>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</si>
  <si>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</si>
  <si>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</si>
  <si>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</si>
  <si>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</si>
  <si>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</si>
  <si>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</si>
  <si>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</si>
  <si>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</si>
  <si>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</si>
  <si>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</si>
  <si>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</si>
  <si>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</si>
  <si>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</si>
  <si>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</si>
  <si>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</si>
  <si>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</si>
  <si>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</si>
  <si>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</si>
  <si>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</si>
  <si>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</si>
  <si>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</si>
  <si>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</si>
  <si>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</si>
  <si>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</si>
  <si>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</si>
  <si>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</si>
  <si>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</si>
  <si>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</si>
  <si>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</si>
  <si>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</si>
  <si>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</si>
  <si>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</si>
  <si>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</si>
  <si>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</si>
  <si>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</si>
  <si>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</si>
  <si>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</si>
  <si>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</si>
  <si>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</si>
  <si>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</si>
  <si>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</si>
  <si>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</si>
  <si>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</si>
  <si>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</si>
  <si>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</si>
  <si>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</si>
  <si>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</si>
  <si>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</si>
  <si>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</si>
  <si>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</si>
  <si>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</si>
  <si>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</si>
  <si>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</si>
  <si>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</si>
  <si>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</si>
  <si>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</si>
  <si>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</si>
  <si>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</si>
  <si>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</si>
  <si>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</si>
  <si>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</si>
  <si>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</si>
  <si>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</si>
  <si>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</si>
  <si>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</si>
  <si>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</si>
  <si>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</si>
  <si>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</si>
  <si>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</si>
  <si>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</si>
  <si>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</si>
  <si>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</si>
  <si>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</si>
  <si>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</si>
  <si>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</si>
  <si>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</si>
  <si>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</si>
  <si>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</si>
  <si>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</si>
  <si>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</si>
  <si>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</si>
  <si>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</si>
  <si>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</si>
  <si>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</si>
  <si>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</si>
  <si>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</si>
  <si>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</si>
  <si>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</si>
  <si>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</si>
  <si>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</si>
  <si>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</si>
  <si>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</si>
  <si>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</si>
  <si>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</si>
  <si>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</si>
  <si>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</si>
  <si>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</si>
  <si>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</si>
  <si>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</si>
  <si>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</si>
  <si>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</si>
  <si>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</si>
  <si>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</si>
  <si>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</si>
  <si>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</si>
  <si>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</si>
  <si>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</si>
  <si>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</si>
  <si>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</si>
  <si>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</si>
  <si>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</si>
  <si>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</si>
  <si>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</si>
  <si>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</si>
  <si>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</si>
  <si>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</si>
  <si>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</si>
  <si>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</si>
  <si>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</si>
  <si>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</si>
  <si>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</si>
  <si>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</si>
  <si>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</si>
  <si>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</si>
  <si>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</si>
  <si>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</si>
  <si>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</si>
  <si>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</si>
  <si>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</si>
  <si>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</si>
  <si>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</si>
  <si>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</si>
  <si>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</si>
  <si>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</si>
  <si>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</si>
  <si>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</si>
  <si>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</si>
  <si>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</si>
  <si>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</si>
  <si>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</si>
  <si>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</si>
  <si>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</si>
  <si>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</si>
  <si>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</si>
  <si>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</si>
  <si>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</si>
  <si>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</si>
  <si>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</si>
  <si>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</si>
  <si>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</si>
  <si>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</si>
  <si>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</si>
  <si>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</si>
  <si>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</si>
  <si>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</si>
  <si>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</si>
  <si>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</si>
  <si>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</si>
  <si>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</si>
  <si>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</si>
  <si>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</si>
  <si>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</si>
  <si>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</si>
  <si>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</si>
  <si>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</si>
  <si>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</si>
  <si>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</si>
  <si>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</si>
  <si>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</si>
  <si>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</si>
  <si>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</si>
  <si>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</si>
  <si>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</si>
  <si>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</si>
  <si>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</si>
  <si>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</si>
  <si>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</si>
  <si>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</si>
  <si>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</si>
  <si>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</si>
  <si>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</si>
  <si>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</si>
  <si>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</si>
  <si>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</si>
  <si>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</si>
  <si>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</si>
  <si>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</si>
  <si>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</si>
  <si>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</si>
  <si>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</si>
  <si>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</si>
  <si>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</si>
  <si>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</si>
  <si>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</si>
  <si>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</si>
  <si>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</si>
  <si>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</si>
  <si>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</si>
  <si>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</si>
  <si>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</si>
  <si>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</si>
  <si>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</si>
  <si>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</si>
  <si>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</si>
  <si>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</si>
  <si>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</si>
  <si>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</si>
  <si>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</si>
  <si>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</si>
  <si>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</si>
  <si>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</si>
  <si>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</si>
  <si>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</si>
  <si>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</si>
  <si>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</si>
  <si>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</si>
  <si>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</si>
  <si>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</si>
  <si>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</si>
  <si>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</si>
  <si>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</si>
  <si>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</si>
  <si>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</si>
  <si>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</si>
  <si>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</si>
  <si>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</si>
  <si>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</si>
  <si>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</si>
  <si>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</si>
  <si>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</si>
  <si>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</si>
  <si>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</si>
  <si>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</si>
  <si>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</si>
  <si>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</si>
  <si>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</si>
  <si>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</si>
  <si>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</si>
  <si>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</si>
  <si>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</si>
  <si>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</si>
  <si>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</si>
  <si>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</si>
  <si>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</si>
  <si>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</si>
  <si>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</si>
  <si>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</si>
  <si>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</si>
  <si>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</si>
  <si>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</si>
  <si>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</si>
  <si>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</si>
  <si>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</si>
  <si>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</si>
  <si>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</si>
  <si>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</si>
  <si>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</si>
  <si>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</si>
  <si>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</si>
  <si>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</si>
  <si>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</si>
  <si>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</si>
  <si>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</si>
  <si>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</si>
  <si>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</si>
  <si>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</si>
  <si>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</si>
  <si>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</si>
  <si>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</si>
  <si>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</si>
  <si>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</si>
  <si>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</si>
  <si>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</si>
  <si>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</si>
  <si>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</si>
  <si>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</si>
  <si>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</si>
  <si>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</si>
  <si>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</si>
  <si>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</si>
  <si>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</si>
  <si>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</si>
  <si>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</si>
  <si>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</si>
  <si>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</si>
  <si>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</si>
  <si>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</si>
  <si>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</si>
  <si>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</si>
  <si>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</si>
  <si>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</si>
  <si>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</si>
  <si>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</si>
  <si>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</si>
  <si>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</si>
  <si>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</si>
  <si>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</si>
  <si>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</si>
  <si>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</si>
  <si>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</si>
  <si>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</si>
  <si>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</si>
  <si>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</si>
  <si>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</si>
  <si>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</si>
  <si>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</si>
  <si>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</si>
  <si>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</si>
  <si>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</si>
  <si>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</si>
  <si>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</si>
  <si>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</si>
  <si>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</si>
  <si>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</si>
  <si>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</si>
  <si>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</si>
  <si>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</si>
  <si>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</si>
  <si>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</si>
  <si>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</si>
  <si>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</si>
  <si>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</si>
  <si>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</si>
  <si>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</si>
  <si>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</si>
  <si>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</si>
  <si>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</si>
  <si>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</si>
  <si>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</si>
  <si>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</si>
  <si>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</si>
  <si>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</si>
  <si>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</si>
  <si>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</si>
  <si>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</si>
  <si>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</si>
  <si>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</si>
  <si>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</si>
  <si>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</si>
  <si>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</si>
  <si>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</si>
  <si>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</si>
  <si>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</si>
  <si>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</si>
  <si>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</si>
  <si>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</si>
  <si>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</si>
  <si>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</si>
  <si>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</si>
  <si>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</si>
  <si>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</si>
  <si>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</si>
  <si>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</si>
  <si>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</si>
  <si>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</si>
  <si>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</si>
  <si>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</si>
  <si>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</si>
  <si>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</si>
  <si>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</si>
  <si>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</si>
  <si>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</si>
  <si>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</si>
  <si>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</si>
  <si>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</si>
  <si>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</si>
  <si>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</si>
  <si>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</si>
  <si>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</si>
  <si>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</si>
  <si>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</si>
  <si>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</si>
  <si>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</si>
  <si>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</si>
  <si>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</si>
  <si>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</si>
  <si>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</si>
  <si>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</si>
  <si>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</si>
  <si>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</si>
  <si>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</si>
  <si>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</si>
  <si>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</si>
  <si>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</si>
  <si>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</si>
  <si>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</si>
  <si>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</si>
  <si>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</si>
  <si>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</si>
  <si>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</si>
  <si>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</si>
  <si>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</si>
  <si>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</si>
  <si>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</si>
  <si>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</si>
  <si>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</si>
  <si>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</si>
  <si>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</si>
  <si>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</si>
  <si>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</si>
  <si>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</si>
  <si>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</si>
  <si>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</si>
  <si>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</si>
  <si>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</si>
  <si>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</si>
  <si>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</si>
  <si>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</si>
  <si>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</si>
  <si>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</si>
  <si>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</si>
  <si>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</si>
  <si>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</si>
  <si>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</si>
  <si>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</si>
  <si>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</si>
  <si>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</si>
  <si>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</si>
  <si>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</si>
  <si>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</si>
  <si>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</si>
  <si>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</si>
  <si>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</si>
  <si>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</si>
  <si>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</si>
  <si>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</si>
  <si>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</si>
  <si>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</si>
  <si>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</si>
  <si>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</si>
  <si>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</si>
  <si>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</si>
  <si>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</si>
  <si>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</si>
  <si>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</si>
  <si>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</si>
  <si>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</si>
  <si>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</si>
  <si>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</si>
  <si>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</si>
  <si>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</si>
  <si>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</si>
  <si>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</si>
  <si>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</si>
  <si>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</si>
  <si>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</si>
  <si>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</si>
  <si>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</si>
  <si>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</si>
  <si>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</si>
  <si>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</si>
  <si>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</si>
  <si>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</si>
  <si>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</si>
  <si>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</si>
  <si>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</si>
  <si>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</si>
  <si>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</si>
  <si>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</si>
  <si>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</si>
  <si>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</si>
  <si>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</si>
  <si>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</si>
  <si>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</si>
  <si>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</si>
  <si>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</si>
  <si>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</si>
  <si>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</si>
  <si>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</si>
  <si>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</si>
  <si>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</si>
  <si>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</si>
  <si>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</si>
  <si>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</si>
  <si>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</si>
  <si>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</si>
  <si>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</si>
  <si>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</si>
  <si>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</si>
  <si>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</si>
  <si>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</si>
  <si>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</si>
  <si>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</si>
  <si>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</si>
  <si>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</si>
  <si>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</si>
  <si>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</si>
  <si>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</si>
  <si>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</si>
  <si>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</si>
  <si>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</si>
  <si>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</si>
  <si>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</si>
  <si>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</si>
  <si>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</si>
  <si>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</si>
  <si>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</si>
  <si>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</si>
  <si>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</si>
  <si>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</si>
  <si>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</si>
  <si>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</si>
  <si>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</si>
  <si>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</si>
  <si>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</si>
  <si>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</si>
  <si>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</si>
  <si>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</si>
  <si>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</si>
  <si>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</si>
  <si>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</si>
  <si>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</si>
  <si>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</si>
  <si>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</si>
  <si>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</si>
  <si>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</si>
  <si>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</si>
  <si>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</si>
  <si>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</si>
  <si>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</si>
  <si>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</si>
  <si>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</si>
  <si>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</si>
  <si>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</si>
  <si>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</si>
  <si>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</si>
  <si>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</si>
  <si>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</si>
  <si>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</si>
  <si>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</si>
  <si>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</si>
  <si>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</si>
  <si>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</si>
  <si>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</si>
  <si>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</si>
  <si>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</si>
  <si>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</si>
  <si>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</si>
  <si>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</si>
  <si>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</si>
  <si>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</si>
  <si>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</si>
  <si>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</si>
  <si>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</si>
  <si>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</si>
  <si>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</si>
  <si>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</si>
  <si>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</si>
  <si>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</si>
  <si>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</si>
  <si>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</si>
  <si>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</si>
  <si>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</si>
  <si>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</si>
  <si>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</si>
  <si>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</si>
  <si>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</si>
  <si>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</si>
  <si>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</si>
  <si>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</si>
  <si>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</si>
  <si>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</si>
  <si>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</si>
  <si>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</si>
  <si>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</si>
  <si>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</si>
  <si>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</si>
  <si>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</si>
  <si>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</si>
  <si>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</si>
  <si>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</si>
  <si>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</si>
  <si>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</si>
  <si>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</si>
  <si>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</si>
  <si>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</si>
  <si>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</si>
  <si>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</si>
  <si>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</si>
  <si>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</si>
  <si>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</si>
  <si>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</si>
  <si>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</si>
  <si>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</si>
  <si>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</si>
  <si>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</si>
  <si>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</si>
  <si>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</si>
  <si>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</si>
  <si>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</si>
  <si>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</si>
  <si>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</si>
  <si>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</si>
  <si>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</si>
  <si>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</si>
  <si>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</si>
  <si>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</si>
  <si>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</si>
  <si>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</si>
  <si>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</si>
  <si>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</si>
  <si>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</si>
  <si>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</si>
  <si>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</si>
  <si>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</si>
  <si>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</si>
  <si>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</si>
  <si>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</si>
  <si>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</si>
  <si>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</si>
  <si>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</si>
  <si>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</si>
  <si>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</si>
  <si>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</si>
  <si>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</si>
  <si>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</si>
  <si>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</si>
  <si>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</si>
  <si>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</si>
  <si>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</si>
  <si>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</si>
  <si>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</si>
  <si>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</si>
  <si>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</si>
  <si>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</si>
  <si>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</si>
  <si>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</si>
  <si>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</si>
  <si>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</si>
  <si>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</si>
  <si>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</si>
  <si>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</si>
  <si>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</si>
  <si>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</si>
  <si>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</si>
  <si>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</si>
  <si>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</si>
  <si>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</si>
  <si>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</si>
  <si>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</si>
  <si>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</si>
  <si>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</si>
  <si>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</si>
  <si>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</si>
  <si>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</si>
  <si>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</si>
  <si>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</si>
  <si>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</si>
  <si>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</si>
  <si>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</si>
  <si>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</si>
  <si>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</si>
  <si>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</si>
  <si>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</si>
  <si>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</si>
  <si>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</si>
  <si>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</si>
  <si>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</si>
  <si>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</si>
  <si>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</si>
  <si>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</si>
  <si>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</si>
  <si>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</si>
  <si>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</si>
  <si>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</si>
  <si>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</si>
  <si>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</si>
  <si>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</si>
  <si>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</si>
  <si>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</si>
  <si>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</si>
  <si>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</si>
  <si>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</si>
  <si>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</si>
  <si>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</si>
  <si>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</si>
  <si>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</si>
  <si>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</si>
  <si>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</si>
  <si>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</si>
  <si>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</si>
  <si>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</si>
  <si>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</si>
  <si>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</si>
  <si>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</si>
  <si>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</si>
  <si>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</si>
  <si>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</si>
  <si>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</si>
  <si>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</si>
  <si>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</si>
  <si>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</si>
  <si>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</si>
  <si>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</si>
  <si>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</si>
  <si>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</si>
  <si>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</si>
  <si>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</si>
  <si>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</si>
  <si>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</si>
  <si>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</si>
  <si>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</si>
  <si>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</si>
  <si>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</si>
  <si>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</si>
  <si>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</si>
  <si>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</si>
  <si>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</si>
  <si>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</si>
  <si>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</si>
  <si>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</si>
  <si>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</si>
  <si>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</si>
  <si>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</si>
  <si>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</si>
  <si>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</si>
  <si>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</si>
  <si>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</si>
  <si>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</si>
  <si>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</si>
  <si>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</si>
  <si>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</si>
  <si>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</si>
  <si>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</si>
  <si>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</si>
  <si>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</si>
  <si>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</si>
  <si>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</si>
  <si>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</si>
  <si>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</si>
  <si>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</si>
  <si>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</si>
  <si>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</si>
  <si>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</si>
  <si>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</si>
  <si>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</si>
  <si>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</si>
  <si>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</si>
  <si>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</si>
  <si>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</si>
  <si>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</si>
  <si>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</si>
  <si>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</si>
  <si>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</si>
  <si>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</si>
  <si>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</si>
  <si>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</si>
  <si>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</si>
  <si>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</si>
  <si>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</si>
  <si>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</si>
  <si>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</si>
  <si>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</si>
  <si>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</si>
  <si>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</si>
  <si>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</si>
  <si>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</si>
  <si>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</si>
  <si>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</si>
  <si>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</si>
  <si>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</si>
  <si>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</si>
  <si>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</si>
  <si>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</si>
  <si>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</si>
  <si>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</si>
  <si>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</si>
  <si>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</si>
  <si>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</si>
  <si>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</si>
  <si>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</si>
  <si>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</si>
  <si>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</si>
  <si>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</si>
  <si>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</si>
  <si>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</si>
  <si>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</si>
  <si>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</si>
  <si>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</si>
  <si>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</si>
  <si>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</si>
  <si>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</si>
  <si>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</si>
  <si>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</si>
  <si>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</si>
  <si>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</si>
  <si>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</si>
  <si>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</si>
  <si>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</si>
  <si>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</si>
  <si>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</si>
  <si>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</si>
  <si>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</si>
  <si>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</si>
  <si>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</si>
  <si>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</si>
  <si>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</si>
  <si>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</si>
  <si>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</si>
  <si>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</si>
  <si>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</si>
  <si>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</si>
  <si>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</si>
  <si>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</si>
  <si>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</si>
  <si>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</si>
  <si>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</si>
  <si>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</si>
  <si>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</si>
  <si>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</si>
  <si>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</si>
  <si>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</si>
  <si>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</si>
  <si>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</si>
  <si>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</si>
  <si>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</si>
  <si>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</si>
  <si>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</si>
  <si>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</si>
  <si>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</si>
  <si>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</si>
  <si>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</si>
  <si>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</si>
  <si>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</si>
  <si>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</si>
  <si>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</si>
  <si>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</si>
  <si>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</si>
  <si>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</si>
  <si>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</si>
  <si>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</si>
  <si>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</si>
  <si>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</si>
  <si>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</si>
  <si>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</si>
  <si>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</si>
  <si>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</si>
  <si>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</si>
  <si>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</si>
  <si>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</si>
  <si>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</si>
  <si>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</si>
  <si>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</si>
  <si>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</si>
  <si>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</si>
  <si>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</si>
  <si>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</si>
  <si>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</si>
  <si>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</si>
  <si>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</si>
  <si>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</si>
  <si>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</si>
  <si>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</si>
  <si>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</si>
  <si>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</si>
  <si>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</si>
  <si>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</si>
  <si>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</si>
  <si>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</si>
  <si>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</si>
  <si>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</si>
  <si>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</si>
  <si>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</si>
  <si>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</si>
  <si>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</si>
  <si>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</si>
  <si>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</si>
  <si>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</si>
  <si>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</si>
  <si>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</si>
  <si>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</si>
  <si>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</si>
  <si>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</si>
  <si>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</si>
  <si>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</si>
  <si>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</si>
  <si>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</si>
  <si>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</si>
  <si>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</si>
  <si>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</si>
  <si>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</si>
  <si>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</si>
  <si>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</si>
  <si>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</si>
  <si>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</si>
  <si>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</si>
  <si>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</si>
  <si>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</si>
  <si>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</si>
  <si>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</si>
  <si>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</si>
  <si>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</si>
  <si>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</si>
  <si>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</si>
  <si>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</si>
  <si>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</si>
  <si>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</si>
  <si>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</si>
  <si>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</si>
  <si>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</si>
  <si>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</si>
  <si>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</si>
  <si>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</si>
  <si>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</si>
  <si>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</si>
  <si>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</si>
  <si>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</si>
  <si>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</si>
  <si>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</si>
  <si>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</si>
  <si>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</si>
  <si>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</si>
  <si>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</si>
  <si>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</si>
  <si>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</si>
  <si>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</si>
  <si>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</si>
  <si>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</si>
  <si>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</si>
  <si>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</si>
  <si>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</si>
  <si>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</si>
  <si>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</si>
  <si>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</si>
  <si>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</si>
  <si>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</si>
  <si>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</si>
  <si>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</si>
  <si>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</si>
  <si>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</si>
  <si>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</si>
  <si>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</si>
  <si>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</si>
  <si>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</si>
  <si>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</si>
  <si>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</si>
  <si>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</si>
  <si>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</si>
  <si>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</si>
  <si>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</si>
  <si>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</si>
  <si>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</si>
  <si>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</si>
  <si>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</si>
  <si>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</si>
  <si>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</si>
  <si>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</si>
  <si>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</si>
  <si>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</si>
  <si>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</si>
  <si>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</si>
  <si>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</si>
  <si>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</si>
  <si>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</si>
  <si>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</si>
  <si>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</si>
  <si>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</si>
  <si>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</si>
  <si>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</si>
  <si>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</si>
  <si>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</si>
  <si>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</si>
  <si>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</si>
  <si>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</si>
  <si>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</si>
  <si>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</si>
  <si>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</si>
  <si>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</si>
  <si>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</si>
  <si>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</si>
  <si>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</si>
  <si>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</si>
  <si>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</si>
  <si>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</si>
  <si>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</si>
  <si>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</si>
  <si>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</si>
  <si>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</si>
  <si>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</si>
  <si>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</si>
  <si>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</si>
  <si>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</si>
  <si>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</si>
  <si>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</si>
  <si>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</si>
  <si>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</si>
  <si>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</si>
  <si>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</si>
  <si>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</si>
  <si>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</si>
  <si>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</si>
  <si>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</si>
  <si>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</si>
  <si>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</si>
  <si>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</si>
  <si>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</si>
  <si>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</si>
  <si>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</si>
  <si>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</si>
  <si>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</si>
  <si>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</si>
  <si>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</si>
  <si>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</si>
  <si>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</si>
  <si>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</si>
  <si>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</si>
  <si>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</si>
  <si>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</si>
  <si>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</si>
  <si>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</si>
  <si>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</si>
  <si>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</si>
  <si>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</si>
  <si>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</si>
  <si>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</si>
  <si>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</si>
  <si>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</si>
  <si>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</si>
  <si>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</si>
  <si>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</si>
  <si>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</si>
  <si>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</si>
  <si>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</si>
  <si>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</si>
  <si>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</si>
  <si>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</si>
  <si>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</si>
  <si>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</si>
  <si>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</si>
  <si>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</si>
  <si>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</si>
  <si>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</si>
  <si>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</si>
  <si>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</si>
  <si>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</si>
  <si>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</si>
  <si>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</si>
  <si>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</si>
  <si>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</si>
  <si>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</si>
  <si>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</si>
  <si>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</si>
  <si>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</si>
  <si>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</si>
  <si>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</si>
  <si>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</si>
  <si>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</si>
  <si>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</si>
  <si>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</si>
  <si>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</si>
  <si>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</si>
  <si>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</si>
  <si>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</si>
  <si>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</si>
  <si>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</si>
  <si>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</si>
  <si>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</si>
  <si>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</si>
  <si>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</si>
  <si>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</si>
  <si>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</si>
  <si>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</si>
  <si>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</si>
  <si>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</si>
  <si>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</si>
  <si>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</si>
  <si>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</si>
  <si>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</si>
  <si>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</si>
  <si>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</si>
  <si>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</si>
  <si>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</si>
  <si>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</si>
  <si>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</si>
  <si>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</si>
  <si>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</si>
  <si>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</si>
  <si>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</si>
  <si>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</si>
  <si>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</si>
  <si>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</si>
  <si>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</si>
  <si>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</si>
  <si>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</si>
  <si>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</si>
  <si>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</si>
  <si>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</si>
  <si>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</si>
  <si>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</si>
  <si>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</si>
  <si>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</si>
  <si>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</si>
  <si>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</si>
  <si>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</si>
  <si>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</si>
  <si>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</si>
  <si>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</si>
  <si>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</si>
  <si>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</si>
  <si>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</si>
  <si>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</si>
  <si>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</si>
  <si>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</si>
  <si>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</si>
  <si>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</si>
  <si>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</si>
  <si>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</si>
  <si>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</si>
  <si>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</si>
  <si>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</si>
  <si>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</si>
  <si>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</si>
  <si>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</si>
  <si>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</si>
  <si>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</si>
  <si>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</si>
  <si>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</si>
  <si>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</si>
  <si>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</si>
  <si>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</si>
  <si>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</si>
  <si>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</si>
  <si>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</si>
  <si>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</si>
  <si>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</si>
  <si>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</si>
  <si>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</si>
  <si>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</si>
  <si>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</si>
  <si>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</si>
  <si>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</si>
  <si>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</si>
  <si>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</si>
  <si>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</si>
  <si>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</si>
  <si>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</si>
  <si>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</si>
  <si>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</si>
  <si>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</si>
  <si>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</si>
  <si>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</si>
  <si>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</si>
  <si>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</si>
  <si>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</si>
  <si>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</si>
  <si>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</si>
  <si>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</si>
  <si>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</si>
  <si>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</si>
  <si>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</si>
  <si>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</si>
  <si>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</si>
  <si>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</si>
  <si>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</si>
  <si>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</si>
  <si>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</si>
  <si>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</si>
  <si>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</si>
  <si>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</si>
  <si>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</si>
  <si>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</si>
  <si>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</si>
  <si>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</si>
  <si>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</si>
  <si>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</si>
  <si>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</si>
  <si>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</si>
  <si>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</si>
  <si>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</si>
  <si>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</si>
  <si>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</si>
  <si>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</si>
  <si>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</si>
  <si>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</si>
  <si>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</si>
  <si>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</si>
  <si>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</si>
  <si>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</si>
  <si>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</si>
  <si>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</si>
  <si>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</si>
  <si>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</si>
  <si>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</si>
  <si>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</si>
  <si>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</si>
  <si>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</si>
  <si>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</si>
  <si>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</si>
  <si>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</si>
  <si>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</si>
  <si>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</si>
  <si>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</si>
  <si>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</si>
  <si>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</si>
  <si>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</si>
  <si>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</si>
  <si>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</si>
  <si>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</si>
  <si>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</si>
  <si>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</si>
  <si>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</si>
  <si>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</si>
  <si>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</si>
  <si>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</si>
  <si>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</si>
  <si>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</si>
  <si>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</si>
  <si>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</si>
  <si>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</si>
  <si>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</si>
  <si>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</si>
  <si>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</si>
  <si>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</si>
  <si>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</si>
  <si>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</si>
  <si>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</si>
  <si>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</si>
  <si>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</si>
  <si>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</si>
  <si>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</si>
  <si>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</si>
  <si>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</si>
  <si>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</si>
  <si>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</si>
  <si>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</si>
  <si>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</si>
  <si>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</si>
  <si>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</si>
  <si>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</si>
  <si>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</si>
  <si>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</si>
  <si>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</si>
  <si>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</si>
  <si>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</si>
  <si>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</si>
  <si>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</si>
  <si>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</si>
  <si>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</si>
  <si>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</si>
  <si>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</si>
  <si>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</si>
  <si>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</si>
  <si>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</si>
  <si>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</si>
  <si>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</si>
  <si>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</si>
  <si>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</si>
  <si>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</si>
  <si>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</si>
  <si>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</si>
  <si>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</si>
  <si>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</si>
  <si>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</si>
  <si>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</si>
  <si>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</si>
  <si>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</si>
  <si>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</si>
  <si>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</si>
  <si>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</si>
  <si>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</si>
  <si>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</si>
  <si>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</si>
  <si>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</si>
  <si>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</si>
  <si>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</si>
  <si>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</si>
  <si>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</si>
  <si>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</si>
  <si>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</si>
  <si>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</si>
  <si>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</si>
  <si>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</si>
  <si>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</si>
  <si>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</si>
  <si>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</si>
  <si>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</si>
  <si>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</si>
  <si>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</si>
  <si>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</si>
  <si>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</si>
  <si>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</si>
  <si>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</si>
  <si>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</si>
  <si>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</si>
  <si>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</si>
  <si>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</si>
  <si>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</si>
  <si>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</si>
  <si>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</si>
  <si>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</si>
  <si>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</si>
  <si>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</si>
  <si>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</si>
  <si>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</si>
  <si>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</si>
  <si>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</si>
  <si>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</si>
  <si>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</si>
  <si>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</si>
  <si>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</si>
  <si>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</si>
  <si>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</si>
  <si>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</si>
  <si>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</si>
  <si>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</si>
  <si>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</si>
  <si>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</si>
  <si>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</si>
  <si>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</si>
  <si>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</si>
  <si>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</si>
  <si>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</si>
  <si>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</si>
  <si>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</si>
  <si>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</si>
  <si>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</si>
  <si>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</si>
  <si>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</si>
  <si>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</si>
  <si>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</si>
  <si>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</si>
  <si>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</si>
  <si>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</si>
  <si>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</si>
  <si>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</si>
  <si>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</si>
  <si>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</si>
  <si>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</si>
  <si>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</si>
  <si>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</si>
  <si>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</si>
  <si>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</si>
  <si>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</si>
  <si>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</si>
  <si>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</si>
  <si>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</si>
  <si>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</si>
  <si>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</si>
  <si>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</si>
  <si>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</si>
  <si>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</si>
  <si>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</si>
  <si>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</si>
  <si>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</si>
  <si>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</si>
  <si>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</si>
  <si>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</si>
  <si>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</si>
  <si>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</si>
  <si>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</si>
  <si>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</si>
  <si>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</si>
  <si>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</si>
  <si>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</si>
  <si>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</si>
  <si>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</si>
  <si>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</si>
  <si>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</si>
  <si>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</si>
  <si>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</si>
  <si>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</si>
  <si>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</si>
  <si>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</si>
  <si>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</si>
  <si>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</si>
  <si>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</si>
  <si>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</si>
  <si>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</si>
  <si>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</si>
  <si>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</si>
  <si>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</si>
  <si>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</si>
  <si>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</si>
  <si>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</si>
  <si>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</si>
  <si>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</si>
  <si>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</si>
  <si>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</si>
  <si>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</si>
  <si>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</si>
  <si>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</si>
  <si>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</si>
  <si>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</si>
  <si>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</si>
  <si>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</si>
  <si>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</si>
  <si>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</si>
  <si>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</si>
  <si>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</si>
  <si>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</si>
  <si>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</si>
  <si>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</si>
  <si>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</si>
  <si>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</si>
  <si>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</si>
  <si>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</si>
  <si>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</si>
  <si>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</si>
  <si>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</si>
  <si>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</si>
  <si>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</si>
  <si>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</si>
  <si>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</si>
  <si>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</si>
  <si>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</si>
  <si>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</si>
  <si>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</si>
  <si>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</si>
  <si>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</si>
  <si>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</si>
  <si>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</si>
  <si>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</si>
  <si>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</si>
  <si>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</si>
  <si>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</si>
  <si>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</si>
  <si>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</si>
  <si>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</si>
  <si>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</si>
  <si>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</si>
  <si>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</si>
  <si>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</si>
  <si>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</si>
  <si>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</si>
  <si>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</si>
  <si>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</si>
  <si>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</si>
  <si>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</si>
  <si>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</si>
  <si>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</si>
  <si>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</si>
  <si>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</si>
  <si>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</si>
  <si>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</si>
  <si>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</si>
  <si>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</si>
  <si>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</si>
  <si>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</si>
  <si>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</si>
  <si>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</si>
  <si>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</si>
  <si>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</si>
  <si>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</si>
  <si>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</si>
  <si>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</si>
  <si>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</si>
  <si>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</si>
  <si>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</si>
  <si>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</si>
  <si>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</si>
  <si>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</si>
  <si>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</si>
  <si>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</si>
  <si>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</si>
  <si>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</si>
  <si>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</si>
  <si>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</si>
  <si>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</si>
  <si>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</si>
  <si>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</si>
  <si>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</si>
  <si>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</si>
  <si>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</si>
  <si>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</si>
  <si>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</si>
  <si>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</si>
  <si>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</si>
  <si>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</si>
  <si>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</si>
  <si>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</si>
  <si>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</si>
  <si>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</si>
  <si>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</si>
  <si>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</si>
  <si>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</si>
  <si>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</si>
  <si>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</si>
  <si>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</si>
  <si>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</si>
  <si>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</si>
  <si>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</si>
  <si>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</si>
  <si>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</si>
  <si>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</si>
  <si>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</si>
  <si>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</si>
  <si>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</si>
  <si>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</si>
  <si>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</si>
  <si>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</si>
  <si>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</si>
  <si>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</si>
  <si>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</si>
  <si>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</si>
  <si>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</si>
  <si>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</si>
  <si>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</si>
  <si>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</si>
  <si>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</si>
  <si>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</si>
  <si>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</si>
  <si>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</si>
  <si>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</si>
  <si>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</si>
  <si>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</si>
  <si>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</si>
  <si>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</si>
  <si>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</si>
  <si>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</si>
  <si>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</si>
  <si>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</si>
  <si>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</si>
  <si>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</si>
  <si>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</si>
  <si>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</si>
  <si>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</si>
  <si>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</si>
  <si>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</si>
  <si>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</si>
  <si>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</si>
  <si>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</si>
  <si>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</si>
  <si>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</si>
  <si>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</si>
  <si>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</si>
  <si>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</si>
  <si>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</si>
  <si>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</si>
  <si>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</si>
  <si>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</si>
  <si>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</si>
  <si>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</si>
  <si>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</si>
  <si>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</si>
  <si>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</si>
  <si>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</si>
  <si>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</si>
  <si>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</si>
  <si>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</si>
  <si>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</si>
  <si>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</si>
  <si>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</si>
  <si>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</si>
  <si>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</si>
  <si>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</si>
  <si>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</si>
  <si>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</si>
  <si>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</si>
  <si>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</si>
  <si>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</si>
  <si>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</si>
  <si>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</si>
  <si>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</si>
  <si>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</si>
  <si>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</si>
  <si>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</si>
  <si>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</si>
  <si>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</si>
  <si>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</si>
  <si>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</si>
  <si>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</si>
  <si>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</si>
  <si>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</si>
  <si>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</si>
  <si>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</si>
  <si>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</si>
  <si>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</si>
  <si>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</si>
  <si>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</si>
  <si>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</si>
  <si>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</si>
  <si>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</si>
  <si>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</si>
  <si>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</si>
  <si>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</si>
  <si>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</si>
  <si>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</si>
  <si>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</si>
  <si>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</si>
  <si>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</si>
  <si>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</si>
  <si>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</si>
  <si>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</si>
  <si>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</si>
  <si>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</si>
  <si>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</si>
  <si>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</si>
  <si>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</si>
  <si>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</si>
  <si>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</si>
  <si>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</si>
  <si>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</si>
  <si>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</si>
  <si>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</si>
  <si>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</si>
  <si>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</si>
  <si>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</si>
  <si>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</si>
  <si>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</si>
  <si>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</si>
  <si>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</si>
  <si>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</si>
  <si>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</si>
  <si>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</si>
  <si>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</si>
  <si>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</si>
  <si>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</si>
  <si>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</si>
  <si>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</si>
  <si>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</si>
  <si>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</si>
  <si>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</si>
  <si>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</si>
  <si>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</si>
  <si>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</si>
  <si>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</si>
  <si>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</si>
  <si>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</si>
  <si>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</si>
  <si>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</si>
  <si>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</si>
  <si>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</si>
  <si>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</si>
  <si>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</si>
  <si>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</si>
  <si>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</si>
  <si>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</si>
  <si>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</si>
  <si>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</si>
  <si>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</si>
  <si>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</si>
  <si>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</si>
  <si>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</si>
  <si>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</si>
  <si>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</si>
  <si>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</si>
  <si>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</si>
  <si>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</si>
  <si>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</si>
  <si>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</si>
  <si>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</si>
  <si>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</si>
  <si>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</si>
  <si>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</si>
  <si>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</si>
  <si>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</si>
  <si>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</si>
  <si>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</si>
  <si>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</si>
  <si>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</si>
  <si>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</si>
  <si>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</si>
  <si>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</si>
  <si>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</si>
  <si>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</si>
  <si>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</si>
  <si>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</si>
  <si>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</si>
  <si>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</si>
  <si>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</si>
  <si>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</si>
  <si>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</si>
  <si>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</si>
  <si>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</si>
  <si>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</si>
  <si>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</si>
  <si>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</si>
  <si>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</si>
  <si>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</si>
  <si>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</si>
  <si>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</si>
  <si>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</si>
  <si>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</si>
  <si>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</si>
  <si>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</si>
  <si>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</si>
  <si>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</si>
  <si>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</si>
  <si>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</si>
  <si>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</si>
  <si>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</si>
  <si>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</si>
  <si>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</si>
  <si>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</si>
  <si>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</si>
  <si>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</si>
  <si>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</si>
  <si>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</si>
  <si>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</si>
  <si>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</si>
  <si>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</si>
  <si>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</si>
  <si>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</si>
  <si>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</si>
  <si>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</si>
  <si>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</si>
  <si>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</si>
  <si>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</si>
  <si>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</si>
  <si>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</si>
  <si>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</si>
  <si>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</si>
  <si>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</si>
  <si>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</si>
  <si>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</si>
  <si>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</si>
  <si>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</si>
  <si>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</si>
  <si>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</si>
  <si>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</si>
  <si>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</si>
  <si>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</si>
  <si>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</si>
  <si>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</si>
  <si>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</si>
  <si>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</si>
  <si>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</si>
  <si>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</si>
  <si>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</si>
  <si>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</si>
  <si>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</si>
  <si>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</si>
  <si>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</si>
  <si>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</si>
  <si>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</si>
  <si>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</si>
  <si>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</si>
  <si>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</si>
  <si>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</si>
  <si>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</si>
  <si>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</si>
  <si>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</si>
  <si>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</si>
  <si>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</si>
  <si>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</si>
  <si>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</si>
  <si>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</si>
  <si>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</si>
  <si>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</si>
  <si>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</si>
  <si>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</si>
  <si>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</si>
  <si>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</si>
  <si>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</si>
  <si>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</si>
  <si>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</si>
  <si>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</si>
  <si>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</si>
  <si>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</si>
  <si>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</si>
  <si>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</si>
  <si>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</si>
  <si>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</si>
  <si>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</si>
  <si>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</si>
  <si>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</si>
  <si>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</si>
  <si>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</si>
  <si>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</si>
  <si>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</si>
  <si>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</si>
  <si>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</si>
  <si>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</si>
  <si>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</si>
  <si>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</si>
  <si>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</si>
  <si>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</si>
  <si>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</si>
  <si>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</si>
  <si>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</si>
  <si>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</si>
  <si>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</si>
  <si>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</si>
  <si>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</si>
  <si>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</si>
  <si>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</si>
  <si>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</si>
  <si>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</si>
  <si>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</si>
  <si>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</si>
  <si>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</si>
  <si>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</si>
  <si>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</si>
  <si>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</si>
  <si>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</si>
  <si>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</si>
  <si>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</si>
  <si>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</si>
  <si>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</si>
  <si>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</si>
  <si>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</si>
  <si>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</si>
  <si>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</si>
  <si>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</si>
  <si>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</si>
  <si>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</si>
  <si>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</si>
  <si>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</si>
  <si>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</si>
  <si>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</si>
  <si>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</si>
  <si>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</si>
  <si>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</si>
  <si>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</si>
  <si>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</si>
  <si>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</si>
  <si>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</si>
  <si>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</si>
  <si>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</si>
  <si>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</si>
  <si>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</si>
  <si>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</si>
  <si>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</si>
  <si>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</si>
  <si>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</si>
  <si>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</si>
  <si>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</si>
  <si>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</si>
  <si>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</si>
  <si>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</si>
  <si>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</si>
  <si>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</si>
  <si>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</si>
  <si>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</si>
  <si>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</si>
  <si>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</si>
  <si>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</si>
  <si>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</si>
  <si>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</si>
  <si>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</si>
  <si>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</si>
  <si>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</si>
  <si>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</si>
  <si>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</si>
  <si>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</si>
  <si>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</si>
  <si>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</si>
  <si>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</si>
  <si>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</si>
  <si>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</si>
  <si>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</si>
  <si>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</si>
  <si>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</si>
  <si>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</si>
  <si>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</si>
  <si>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</si>
  <si>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</si>
  <si>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</si>
  <si>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</si>
  <si>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</si>
  <si>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</si>
  <si>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</si>
  <si>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</si>
  <si>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</si>
  <si>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</si>
  <si>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</si>
  <si>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</si>
  <si>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</si>
  <si>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</si>
  <si>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</si>
  <si>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</si>
  <si>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</si>
  <si>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</si>
  <si>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</si>
  <si>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</si>
  <si>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</si>
  <si>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</si>
  <si>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</si>
  <si>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</si>
  <si>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</si>
  <si>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</si>
  <si>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</si>
  <si>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</si>
  <si>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</si>
  <si>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</si>
  <si>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</si>
  <si>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</si>
  <si>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</si>
  <si>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</si>
  <si>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</si>
  <si>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</si>
  <si>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</si>
  <si>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</si>
  <si>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</si>
  <si>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</si>
  <si>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</si>
  <si>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</si>
  <si>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</si>
  <si>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</si>
  <si>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</si>
  <si>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</si>
  <si>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</si>
  <si>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</si>
  <si>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</si>
  <si>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</si>
  <si>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</si>
  <si>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</si>
  <si>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</si>
  <si>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</si>
  <si>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</si>
  <si>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</si>
  <si>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</si>
  <si>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</si>
  <si>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</si>
  <si>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</si>
  <si>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</si>
  <si>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</si>
  <si>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</si>
  <si>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</si>
  <si>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</si>
  <si>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</si>
  <si>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</si>
  <si>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</si>
  <si>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</si>
  <si>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</si>
  <si>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</si>
  <si>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</si>
  <si>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</si>
  <si>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</si>
  <si>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</si>
  <si>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</si>
  <si>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</si>
  <si>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</si>
  <si>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</si>
  <si>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</si>
  <si>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</si>
  <si>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</si>
  <si>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</si>
  <si>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</si>
  <si>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</si>
  <si>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</si>
  <si>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</si>
  <si>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</si>
  <si>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</si>
  <si>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</si>
  <si>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</si>
  <si>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</si>
  <si>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</si>
  <si>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</si>
  <si>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</si>
  <si>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</si>
  <si>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</si>
  <si>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</si>
  <si>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</si>
  <si>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</si>
  <si>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</si>
  <si>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</si>
  <si>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</si>
  <si>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</si>
  <si>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</si>
  <si>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</si>
  <si>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</si>
  <si>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</si>
  <si>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</si>
  <si>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</si>
  <si>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</si>
  <si>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</si>
  <si>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</si>
  <si>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</si>
  <si>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</si>
  <si>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</si>
  <si>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</si>
  <si>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</si>
  <si>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</si>
  <si>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</si>
  <si>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</si>
  <si>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</si>
  <si>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</si>
  <si>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</si>
  <si>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</si>
  <si>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</si>
  <si>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</si>
  <si>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</si>
  <si>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</si>
  <si>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</si>
  <si>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</si>
  <si>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</si>
  <si>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</si>
  <si>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</si>
  <si>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</si>
  <si>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</si>
  <si>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</si>
  <si>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</si>
  <si>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</si>
  <si>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</si>
  <si>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</si>
  <si>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</si>
  <si>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</si>
  <si>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</si>
  <si>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</si>
  <si>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</si>
  <si>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</si>
  <si>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</si>
  <si>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</si>
  <si>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</si>
  <si>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</si>
  <si>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</si>
  <si>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</si>
  <si>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</si>
  <si>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</si>
  <si>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</si>
  <si>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</si>
  <si>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</si>
  <si>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</si>
  <si>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</si>
  <si>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</si>
  <si>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</si>
  <si>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</si>
  <si>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</si>
  <si>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</si>
  <si>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</si>
  <si>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</si>
  <si>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</si>
  <si>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</si>
  <si>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</si>
  <si>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</si>
  <si>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</si>
  <si>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</si>
  <si>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</si>
  <si>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</si>
  <si>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</si>
  <si>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</si>
  <si>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</si>
  <si>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</si>
  <si>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</si>
  <si>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</si>
  <si>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</si>
  <si>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</si>
  <si>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</si>
  <si>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</si>
  <si>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</si>
  <si>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</si>
  <si>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</si>
  <si>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</si>
  <si>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</si>
  <si>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</si>
  <si>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</si>
  <si>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</si>
  <si>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</si>
  <si>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</si>
  <si>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</si>
  <si>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</si>
  <si>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</si>
  <si>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</si>
  <si>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</si>
  <si>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</si>
  <si>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</si>
  <si>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</si>
  <si>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</si>
  <si>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</si>
  <si>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</si>
  <si>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</si>
  <si>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</si>
  <si>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</si>
  <si>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</si>
  <si>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</si>
  <si>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</si>
  <si>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</si>
  <si>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</si>
  <si>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</si>
  <si>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</si>
  <si>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</si>
  <si>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</si>
  <si>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</si>
  <si>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</si>
  <si>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</si>
  <si>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</si>
  <si>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</si>
  <si>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</si>
  <si>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</si>
  <si>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</si>
  <si>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</si>
  <si>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</si>
  <si>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</si>
  <si>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</si>
  <si>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</si>
  <si>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</si>
  <si>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</si>
  <si>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</si>
  <si>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</si>
  <si>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</si>
  <si>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</si>
  <si>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</si>
  <si>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</si>
  <si>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</si>
  <si>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</si>
  <si>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</si>
  <si>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</si>
  <si>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</si>
  <si>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</si>
  <si>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</si>
  <si>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</si>
  <si>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</si>
  <si>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</si>
  <si>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</si>
  <si>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</si>
  <si>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</si>
  <si>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</si>
  <si>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</si>
  <si>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</si>
  <si>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</si>
  <si>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</si>
  <si>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</si>
  <si>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</si>
  <si>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</si>
  <si>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</si>
  <si>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</si>
  <si>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</si>
  <si>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</si>
  <si>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</si>
  <si>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</si>
  <si>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</si>
  <si>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</si>
  <si>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</si>
  <si>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</si>
  <si>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</si>
  <si>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</si>
  <si>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</si>
  <si>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</si>
  <si>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</si>
  <si>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</si>
  <si>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</si>
  <si>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</si>
  <si>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</si>
  <si>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</si>
  <si>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</si>
  <si>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</si>
  <si>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</si>
  <si>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</si>
  <si>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</si>
  <si>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</si>
  <si>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</si>
  <si>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</si>
  <si>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</si>
  <si>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</si>
  <si>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</si>
  <si>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</si>
  <si>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</si>
  <si>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</si>
  <si>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</si>
  <si>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</si>
  <si>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</si>
  <si>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</si>
  <si>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</si>
  <si>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</si>
  <si>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</si>
  <si>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</si>
  <si>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</si>
  <si>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</si>
  <si>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</si>
  <si>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</si>
  <si>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</si>
  <si>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</si>
  <si>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</si>
  <si>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</si>
  <si>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</si>
  <si>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</si>
  <si>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</si>
  <si>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</si>
  <si>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</si>
  <si>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</si>
  <si>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</si>
  <si>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</si>
  <si>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</si>
  <si>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</si>
  <si>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</si>
  <si>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</si>
  <si>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</si>
  <si>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</si>
  <si>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</si>
  <si>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</si>
  <si>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</si>
  <si>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</si>
  <si>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</si>
  <si>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</si>
  <si>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</si>
  <si>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</si>
  <si>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</si>
  <si>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</si>
  <si>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</si>
  <si>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</si>
  <si>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</si>
  <si>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</si>
  <si>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</si>
  <si>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</si>
  <si>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</si>
  <si>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</si>
  <si>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</si>
  <si>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</si>
  <si>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</si>
  <si>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</si>
  <si>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</si>
  <si>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</si>
  <si>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</si>
  <si>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</si>
  <si>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</si>
  <si>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</si>
  <si>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</si>
  <si>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</si>
  <si>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</si>
  <si>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</si>
  <si>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</si>
  <si>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</si>
  <si>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</si>
  <si>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</si>
  <si>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</si>
  <si>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</si>
  <si>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</si>
  <si>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</si>
  <si>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</si>
  <si>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</si>
  <si>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</si>
  <si>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</si>
  <si>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</si>
  <si>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</si>
  <si>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</si>
  <si>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</si>
  <si>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</si>
  <si>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</si>
  <si>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</si>
  <si>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</si>
  <si>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</si>
  <si>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</si>
  <si>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</si>
  <si>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</si>
  <si>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</si>
  <si>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</si>
  <si>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</si>
  <si>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</si>
  <si>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</si>
  <si>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</si>
  <si>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</si>
  <si>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</si>
  <si>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</si>
  <si>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</si>
  <si>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</si>
  <si>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</si>
  <si>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</si>
  <si>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</si>
  <si>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</si>
  <si>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</si>
  <si>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</si>
  <si>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</si>
  <si>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</si>
  <si>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</si>
  <si>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</si>
  <si>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</si>
  <si>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</si>
  <si>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</si>
  <si>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</si>
  <si>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</si>
  <si>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</si>
  <si>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</si>
  <si>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</si>
  <si>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</si>
  <si>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</si>
  <si>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</si>
  <si>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</si>
  <si>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</si>
  <si>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</si>
  <si>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</si>
  <si>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</si>
  <si>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</si>
  <si>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</si>
  <si>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</si>
  <si>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</si>
  <si>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</si>
  <si>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</si>
  <si>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</si>
  <si>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</si>
  <si>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</si>
  <si>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</si>
  <si>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</si>
  <si>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</si>
  <si>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</si>
  <si>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</si>
  <si>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</si>
  <si>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</si>
  <si>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</si>
  <si>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</si>
  <si>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</si>
  <si>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</si>
  <si>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</si>
  <si>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</si>
  <si>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</si>
  <si>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</si>
  <si>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</si>
  <si>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</si>
  <si>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</si>
  <si>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</si>
  <si>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</si>
  <si>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</si>
  <si>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</si>
  <si>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</si>
  <si>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</si>
  <si>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</si>
  <si>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</si>
  <si>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</si>
  <si>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</si>
  <si>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</si>
  <si>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</si>
  <si>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</si>
  <si>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</si>
  <si>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</si>
  <si>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</si>
  <si>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</si>
  <si>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</si>
  <si>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</si>
  <si>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</si>
  <si>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</si>
  <si>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</si>
  <si>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</si>
  <si>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</si>
  <si>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</si>
  <si>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</si>
  <si>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</si>
  <si>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</si>
  <si>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</si>
  <si>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</si>
  <si>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</si>
  <si>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</si>
  <si>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</si>
  <si>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</si>
  <si>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</si>
  <si>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</si>
  <si>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</si>
  <si>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</si>
  <si>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</si>
  <si>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</si>
  <si>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</si>
  <si>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</si>
  <si>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</si>
  <si>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</si>
  <si>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</si>
  <si>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</si>
  <si>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</si>
  <si>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</si>
  <si>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</si>
  <si>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</si>
  <si>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</si>
  <si>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</si>
  <si>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</si>
  <si>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</si>
  <si>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</si>
  <si>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</si>
  <si>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</si>
  <si>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</si>
  <si>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</si>
  <si>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</si>
  <si>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</si>
  <si>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</si>
  <si>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</si>
  <si>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</si>
  <si>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</si>
  <si>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</si>
  <si>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</si>
  <si>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</si>
  <si>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</si>
  <si>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</si>
  <si>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</si>
  <si>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</si>
  <si>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</si>
  <si>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</si>
  <si>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</si>
  <si>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</si>
  <si>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</si>
  <si>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</si>
  <si>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</si>
  <si>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</si>
  <si>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</si>
  <si>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</si>
  <si>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</si>
  <si>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</si>
  <si>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</si>
  <si>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</si>
  <si>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</si>
  <si>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</si>
  <si>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</si>
  <si>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</si>
  <si>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</si>
  <si>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</si>
  <si>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</si>
  <si>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</si>
  <si>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</si>
  <si>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</si>
  <si>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</si>
  <si>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</si>
  <si>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</si>
  <si>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</si>
  <si>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</si>
  <si>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</si>
  <si>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</si>
  <si>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</si>
  <si>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</si>
  <si>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</si>
  <si>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</si>
  <si>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</si>
  <si>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</si>
  <si>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</si>
  <si>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</si>
  <si>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</si>
  <si>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</si>
  <si>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</si>
  <si>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</si>
  <si>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</si>
  <si>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</si>
  <si>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</si>
  <si>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</si>
  <si>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</si>
  <si>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</si>
  <si>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</si>
  <si>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</si>
  <si>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</si>
  <si>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</si>
  <si>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</si>
  <si>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</si>
  <si>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</si>
  <si>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</si>
  <si>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</si>
  <si>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</si>
  <si>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</si>
  <si>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</si>
  <si>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</si>
  <si>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</si>
  <si>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</si>
  <si>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</si>
  <si>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</si>
  <si>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</si>
  <si>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</si>
  <si>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</si>
  <si>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</si>
  <si>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</si>
  <si>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</si>
  <si>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</si>
  <si>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</si>
  <si>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</si>
  <si>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</si>
  <si>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</si>
  <si>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</si>
  <si>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</si>
  <si>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</si>
  <si>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</si>
  <si>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</si>
  <si>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</si>
  <si>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</si>
  <si>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</si>
  <si>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</si>
  <si>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</si>
  <si>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</si>
  <si>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</si>
  <si>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</si>
  <si>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</si>
  <si>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</si>
  <si>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</si>
  <si>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</si>
  <si>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</si>
  <si>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</si>
  <si>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</si>
  <si>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</si>
  <si>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</si>
  <si>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</si>
  <si>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</si>
  <si>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</si>
  <si>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</si>
  <si>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</si>
  <si>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</si>
  <si>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</si>
  <si>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</si>
  <si>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</si>
  <si>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</si>
  <si>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</si>
  <si>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</si>
  <si>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</si>
  <si>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</si>
  <si>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</si>
  <si>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</si>
  <si>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</si>
  <si>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</si>
  <si>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</si>
  <si>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</si>
  <si>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</si>
  <si>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</si>
  <si>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</si>
  <si>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</si>
  <si>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</si>
  <si>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</si>
  <si>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</si>
  <si>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</si>
  <si>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</si>
  <si>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</si>
  <si>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</si>
  <si>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</si>
  <si>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</si>
  <si>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</si>
  <si>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</si>
  <si>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</si>
  <si>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</si>
  <si>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</si>
  <si>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</si>
  <si>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</si>
  <si>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</si>
  <si>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</si>
  <si>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</si>
  <si>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</si>
  <si>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</si>
  <si>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</si>
  <si>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</si>
  <si>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</si>
  <si>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</si>
  <si>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</si>
  <si>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</si>
  <si>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</si>
  <si>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</si>
  <si>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</si>
  <si>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</si>
  <si>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</si>
  <si>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</si>
  <si>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</si>
  <si>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</si>
  <si>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</si>
  <si>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</si>
  <si>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</si>
  <si>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</si>
  <si>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</si>
  <si>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</si>
  <si>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</si>
  <si>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</si>
  <si>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</si>
  <si>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</si>
  <si>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</si>
  <si>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</si>
  <si>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</si>
  <si>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</si>
  <si>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</si>
  <si>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</si>
  <si>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</si>
  <si>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</si>
  <si>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</si>
  <si>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</si>
  <si>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</si>
  <si>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</si>
  <si>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</si>
  <si>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</si>
  <si>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</si>
  <si>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</si>
  <si>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</si>
  <si>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</si>
  <si>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</si>
  <si>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</si>
  <si>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</si>
  <si>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</si>
  <si>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</si>
  <si>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</si>
  <si>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</si>
  <si>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</si>
  <si>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</si>
  <si>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</si>
  <si>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</si>
  <si>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</si>
  <si>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</si>
  <si>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</si>
  <si>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</si>
  <si>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</si>
  <si>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</si>
  <si>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</si>
  <si>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</si>
  <si>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</si>
  <si>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</si>
  <si>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</si>
  <si>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</si>
  <si>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</si>
  <si>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</si>
  <si>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</si>
  <si>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</si>
  <si>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</si>
  <si>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</si>
  <si>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</si>
  <si>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</si>
  <si>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</si>
  <si>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</si>
  <si>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</si>
  <si>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</si>
  <si>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</si>
  <si>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</si>
  <si>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</si>
  <si>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</si>
  <si>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</si>
  <si>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</si>
  <si>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</si>
  <si>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</si>
  <si>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</si>
  <si>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</si>
  <si>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</si>
  <si>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</si>
  <si>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</si>
  <si>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</si>
  <si>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</si>
  <si>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</si>
  <si>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</si>
  <si>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</si>
  <si>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</si>
  <si>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</si>
  <si>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</si>
  <si>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</si>
  <si>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</si>
  <si>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</si>
  <si>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</si>
  <si>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</si>
  <si>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</si>
  <si>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</si>
  <si>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</si>
  <si>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</si>
  <si>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</si>
  <si>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</si>
  <si>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</si>
  <si>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</si>
  <si>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</si>
  <si>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</si>
  <si>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</si>
  <si>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</si>
  <si>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</si>
  <si>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</si>
  <si>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</si>
  <si>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</si>
  <si>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</si>
  <si>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</si>
  <si>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</si>
  <si>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</si>
  <si>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</si>
  <si>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</si>
  <si>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</si>
  <si>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</si>
  <si>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</si>
  <si>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</si>
  <si>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</si>
  <si>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</si>
  <si>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</si>
  <si>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</si>
  <si>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</si>
  <si>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</si>
  <si>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</si>
  <si>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</si>
  <si>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</si>
  <si>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</si>
  <si>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</si>
  <si>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</si>
  <si>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</si>
  <si>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</si>
  <si>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</si>
  <si>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</si>
  <si>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</si>
  <si>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</si>
  <si>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</si>
  <si>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</si>
  <si>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</si>
  <si>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</si>
  <si>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</si>
  <si>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</si>
  <si>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</si>
  <si>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</si>
  <si>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</si>
  <si>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</si>
  <si>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</si>
  <si>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</si>
  <si>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</si>
  <si>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</si>
  <si>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</si>
  <si>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</si>
  <si>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</si>
  <si>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</si>
  <si>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</si>
  <si>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</si>
  <si>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</si>
  <si>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</si>
  <si>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</si>
  <si>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</si>
  <si>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</si>
  <si>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</si>
  <si>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</si>
  <si>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</si>
  <si>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</si>
  <si>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</si>
  <si>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</si>
  <si>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</si>
  <si>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</si>
  <si>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</si>
  <si>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</si>
  <si>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</si>
  <si>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</si>
  <si>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</si>
  <si>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</si>
  <si>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</si>
  <si>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</si>
  <si>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</si>
  <si>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</si>
  <si>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</si>
  <si>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</si>
  <si>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</si>
  <si>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</si>
  <si>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</si>
  <si>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</si>
  <si>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</si>
  <si>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</si>
  <si>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</si>
  <si>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</si>
  <si>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</si>
  <si>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</si>
  <si>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</si>
  <si>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</si>
  <si>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</si>
  <si>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</si>
  <si>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</si>
  <si>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</si>
  <si>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</si>
  <si>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</si>
  <si>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</si>
  <si>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</si>
  <si>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</si>
  <si>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</si>
  <si>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</si>
  <si>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</si>
  <si>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</si>
  <si>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</si>
  <si>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</si>
  <si>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</si>
  <si>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</si>
  <si>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</si>
  <si>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</si>
  <si>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</si>
  <si>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</si>
  <si>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</si>
  <si>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</si>
  <si>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</si>
  <si>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</si>
  <si>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</si>
  <si>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</si>
  <si>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</si>
  <si>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</si>
  <si>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</si>
  <si>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</si>
  <si>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</si>
  <si>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</si>
  <si>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</si>
  <si>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</si>
  <si>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</si>
  <si>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</si>
  <si>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</si>
  <si>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</si>
  <si>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</si>
  <si>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</si>
  <si>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</si>
  <si>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</si>
  <si>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</si>
  <si>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</si>
  <si>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</si>
  <si>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</si>
  <si>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</si>
  <si>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</si>
  <si>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</si>
  <si>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</si>
  <si>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</si>
  <si>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</si>
  <si>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</si>
  <si>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</si>
  <si>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</si>
  <si>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</si>
  <si>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</si>
  <si>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</si>
  <si>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</si>
  <si>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</si>
  <si>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</si>
  <si>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</si>
  <si>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</si>
  <si>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</si>
  <si>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</si>
  <si>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</si>
  <si>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</si>
  <si>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</si>
  <si>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</si>
  <si>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</si>
  <si>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</si>
  <si>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</si>
  <si>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</si>
  <si>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</si>
  <si>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</si>
  <si>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</si>
  <si>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</si>
  <si>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</si>
  <si>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</si>
  <si>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</si>
  <si>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</si>
  <si>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</si>
  <si>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</si>
  <si>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</si>
  <si>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</si>
  <si>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</si>
  <si>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</si>
  <si>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</si>
  <si>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</si>
  <si>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</si>
  <si>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</si>
  <si>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</si>
  <si>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</si>
  <si>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</si>
  <si>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</si>
  <si>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</si>
  <si>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</si>
  <si>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</si>
  <si>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</si>
  <si>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</si>
  <si>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</si>
  <si>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</si>
  <si>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</si>
  <si>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</si>
  <si>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</si>
  <si>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</si>
  <si>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</si>
  <si>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</si>
  <si>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</si>
  <si>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</si>
  <si>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</si>
  <si>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</si>
  <si>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</si>
  <si>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</si>
  <si>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</si>
  <si>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</si>
  <si>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</si>
  <si>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</si>
  <si>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</si>
  <si>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</si>
  <si>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</si>
  <si>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</si>
  <si>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</si>
  <si>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</si>
  <si>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</si>
  <si>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</si>
  <si>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</si>
  <si>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</si>
  <si>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</si>
  <si>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</si>
  <si>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</si>
  <si>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</si>
  <si>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</si>
  <si>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</si>
  <si>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</si>
  <si>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</si>
  <si>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</si>
  <si>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</si>
  <si>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</si>
  <si>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</si>
  <si>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</si>
  <si>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</si>
  <si>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</si>
  <si>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</si>
  <si>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</si>
  <si>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</si>
  <si>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</si>
  <si>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</si>
  <si>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</si>
  <si>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</si>
  <si>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</si>
  <si>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</si>
  <si>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</si>
  <si>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</si>
  <si>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</si>
  <si>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</si>
  <si>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</si>
  <si>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</si>
  <si>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</si>
  <si>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</si>
  <si>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</si>
  <si>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</si>
  <si>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</si>
  <si>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</si>
  <si>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</si>
  <si>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</si>
  <si>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</si>
  <si>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</si>
  <si>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</si>
  <si>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</si>
  <si>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</si>
  <si>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</si>
  <si>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</si>
  <si>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</si>
  <si>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</si>
  <si>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</si>
  <si>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</si>
  <si>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</si>
  <si>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</si>
  <si>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</si>
  <si>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</si>
  <si>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</si>
  <si>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</si>
  <si>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</si>
  <si>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</si>
  <si>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</si>
  <si>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</si>
  <si>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</si>
  <si>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</si>
  <si>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</si>
  <si>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</si>
  <si>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</si>
  <si>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</si>
  <si>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</si>
  <si>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</si>
  <si>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</si>
  <si>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</si>
  <si>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</si>
  <si>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</si>
  <si>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</si>
  <si>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</si>
  <si>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</si>
  <si>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</si>
  <si>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</si>
  <si>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</si>
  <si>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</si>
  <si>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</si>
  <si>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</si>
  <si>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</si>
  <si>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</si>
  <si>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</si>
  <si>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</si>
  <si>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</si>
  <si>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</si>
  <si>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</si>
  <si>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</si>
  <si>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</si>
  <si>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</si>
  <si>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</si>
  <si>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</si>
  <si>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</si>
  <si>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</si>
  <si>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</si>
  <si>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</si>
  <si>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</si>
  <si>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</si>
  <si>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</si>
  <si>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</si>
  <si>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</si>
  <si>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</si>
  <si>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</si>
  <si>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</si>
  <si>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</si>
  <si>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</si>
  <si>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</si>
  <si>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</si>
  <si>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</si>
  <si>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</si>
  <si>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</si>
  <si>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</si>
  <si>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</si>
  <si>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</si>
  <si>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</si>
  <si>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</si>
  <si>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</si>
  <si>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</si>
  <si>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</si>
  <si>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</si>
  <si>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</si>
  <si>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</si>
  <si>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</si>
  <si>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</si>
  <si>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</si>
  <si>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</si>
  <si>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</si>
  <si>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</si>
  <si>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</si>
  <si>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</si>
  <si>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</si>
  <si>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</si>
  <si>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</si>
  <si>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</si>
  <si>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</si>
  <si>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</si>
  <si>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</si>
  <si>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</si>
  <si>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</si>
  <si>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</si>
  <si>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</si>
  <si>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</si>
  <si>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</si>
  <si>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</si>
  <si>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</si>
  <si>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</si>
  <si>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</si>
  <si>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</si>
  <si>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</si>
  <si>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</si>
  <si>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</si>
  <si>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</si>
  <si>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</si>
  <si>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</si>
  <si>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</si>
  <si>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</si>
  <si>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</si>
  <si>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</si>
  <si>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</si>
  <si>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</si>
  <si>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</si>
  <si>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</si>
  <si>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</si>
  <si>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</si>
  <si>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</si>
  <si>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</si>
  <si>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</si>
  <si>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</si>
  <si>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</si>
  <si>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</si>
  <si>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</si>
  <si>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</si>
  <si>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</si>
  <si>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</si>
  <si>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</si>
  <si>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</si>
  <si>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</si>
  <si>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</si>
  <si>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</si>
  <si>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</si>
  <si>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</si>
  <si>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</si>
  <si>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</si>
  <si>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</si>
  <si>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</si>
  <si>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</si>
  <si>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</si>
  <si>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</si>
  <si>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</si>
  <si>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</si>
  <si>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</si>
  <si>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</si>
  <si>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</si>
  <si>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</si>
  <si>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</si>
  <si>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</si>
  <si>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</si>
  <si>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</si>
  <si>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</si>
  <si>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</si>
  <si>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</si>
  <si>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</si>
  <si>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</si>
  <si>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</si>
  <si>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</si>
  <si>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</si>
  <si>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</si>
  <si>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</si>
  <si>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</si>
  <si>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</si>
  <si>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</si>
  <si>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</si>
  <si>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</si>
  <si>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</si>
  <si>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</si>
  <si>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</si>
  <si>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</si>
  <si>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</si>
  <si>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</si>
  <si>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</si>
  <si>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</si>
  <si>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</si>
  <si>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</si>
  <si>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</si>
  <si>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</si>
  <si>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</si>
  <si>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</si>
  <si>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</si>
  <si>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</si>
  <si>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</si>
  <si>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</si>
  <si>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</si>
  <si>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</si>
  <si>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</si>
  <si>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</si>
  <si>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</si>
  <si>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</si>
  <si>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</si>
  <si>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</si>
  <si>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</si>
  <si>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</si>
  <si>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</si>
  <si>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</si>
  <si>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</si>
  <si>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</si>
  <si>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</si>
  <si>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</si>
  <si>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</si>
  <si>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</si>
  <si>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</si>
  <si>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</si>
  <si>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</si>
  <si>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</si>
  <si>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</si>
  <si>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</si>
  <si>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</si>
  <si>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</si>
  <si>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</si>
  <si>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</si>
  <si>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</si>
  <si>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</si>
  <si>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</si>
  <si>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</si>
  <si>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</si>
  <si>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</si>
  <si>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</si>
  <si>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</si>
  <si>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</si>
  <si>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</si>
  <si>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</si>
  <si>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</si>
  <si>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</si>
  <si>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</si>
  <si>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</si>
  <si>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</si>
  <si>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</si>
  <si>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</si>
  <si>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</si>
  <si>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</si>
  <si>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</si>
  <si>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</si>
  <si>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</si>
  <si>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</si>
  <si>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</si>
  <si>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</si>
  <si>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</si>
  <si>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</si>
  <si>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</si>
  <si>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</si>
  <si>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</si>
  <si>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</si>
  <si>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</si>
  <si>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</si>
  <si>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</si>
  <si>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</si>
  <si>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</si>
  <si>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</si>
  <si>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</si>
  <si>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</si>
  <si>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</si>
  <si>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</si>
  <si>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</si>
  <si>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</si>
  <si>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</si>
  <si>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</si>
  <si>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</si>
  <si>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</si>
  <si>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</si>
  <si>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</si>
  <si>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</si>
  <si>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</si>
  <si>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</si>
  <si>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</si>
  <si>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</si>
  <si>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</si>
  <si>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</si>
  <si>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</si>
  <si>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</si>
  <si>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</si>
  <si>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</si>
  <si>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</si>
  <si>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</si>
  <si>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</si>
  <si>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</si>
  <si>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</si>
  <si>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</si>
  <si>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</si>
  <si>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</si>
  <si>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</si>
  <si>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</si>
  <si>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</si>
  <si>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</si>
  <si>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</si>
  <si>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</si>
  <si>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</si>
  <si>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</si>
  <si>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</si>
  <si>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</si>
  <si>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</si>
  <si>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</si>
  <si>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</si>
  <si>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</si>
  <si>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</si>
  <si>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</si>
  <si>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</si>
  <si>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</si>
  <si>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</si>
  <si>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</si>
  <si>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</si>
  <si>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</si>
  <si>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</si>
  <si>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</si>
  <si>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</si>
  <si>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</si>
  <si>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</si>
  <si>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</si>
  <si>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</si>
  <si>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</si>
  <si>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</si>
  <si>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</si>
  <si>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</si>
  <si>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</si>
  <si>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</si>
  <si>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</si>
  <si>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</si>
  <si>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</si>
  <si>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</si>
  <si>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</si>
  <si>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</si>
  <si>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</si>
  <si>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</si>
  <si>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</si>
  <si>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</si>
  <si>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</si>
  <si>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</si>
  <si>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</si>
  <si>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</si>
  <si>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</si>
  <si>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</si>
  <si>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</si>
  <si>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</si>
  <si>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</si>
  <si>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</si>
  <si>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</si>
  <si>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</si>
  <si>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</si>
  <si>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</si>
  <si>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</si>
  <si>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</si>
  <si>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</si>
  <si>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</si>
  <si>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</si>
  <si>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</si>
  <si>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</si>
  <si>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</si>
  <si>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</si>
  <si>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</si>
  <si>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</si>
  <si>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</si>
  <si>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</si>
  <si>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</si>
  <si>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</si>
  <si>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</si>
  <si>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</si>
  <si>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</si>
  <si>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</si>
  <si>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</si>
  <si>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</si>
  <si>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</si>
  <si>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</si>
  <si>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</si>
  <si>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</si>
  <si>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</si>
  <si>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</si>
  <si>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</si>
  <si>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</si>
  <si>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</si>
  <si>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</si>
  <si>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</si>
  <si>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</si>
  <si>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</si>
  <si>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</si>
  <si>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</si>
  <si>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</si>
  <si>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</si>
  <si>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</si>
  <si>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</si>
  <si>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</si>
  <si>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</si>
  <si>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</si>
  <si>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</si>
  <si>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</si>
  <si>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</si>
  <si>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</si>
  <si>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</si>
  <si>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</si>
  <si>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</si>
  <si>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</si>
  <si>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</si>
  <si>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</si>
  <si>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</si>
  <si>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</si>
  <si>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</si>
  <si>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</si>
  <si>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</si>
  <si>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</si>
  <si>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</si>
  <si>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</si>
  <si>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</si>
  <si>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</si>
  <si>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</si>
  <si>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</si>
  <si>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</si>
  <si>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</si>
  <si>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</si>
  <si>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</si>
  <si>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</si>
  <si>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</si>
  <si>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</si>
  <si>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</si>
  <si>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</si>
  <si>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</si>
  <si>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</si>
  <si>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</si>
  <si>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</si>
  <si>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</si>
  <si>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</si>
  <si>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</si>
  <si>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</si>
  <si>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</si>
  <si>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</si>
  <si>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</si>
  <si>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</si>
  <si>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</si>
  <si>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</si>
  <si>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</si>
  <si>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</si>
  <si>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</si>
  <si>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</si>
  <si>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</si>
  <si>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</si>
  <si>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</si>
  <si>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</si>
  <si>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</si>
  <si>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</si>
  <si>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</si>
  <si>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</si>
  <si>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</si>
  <si>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</si>
  <si>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</si>
  <si>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</si>
  <si>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</si>
  <si>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</si>
  <si>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</si>
  <si>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</si>
  <si>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</si>
  <si>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</si>
  <si>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</si>
  <si>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</si>
  <si>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</si>
  <si>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</si>
  <si>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</si>
  <si>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</si>
  <si>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</si>
  <si>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</si>
  <si>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</si>
  <si>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</si>
  <si>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</si>
  <si>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</si>
  <si>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</si>
  <si>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</si>
  <si>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</si>
  <si>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</si>
  <si>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</si>
  <si>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</si>
  <si>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</si>
  <si>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</si>
  <si>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</si>
  <si>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</si>
  <si>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</si>
  <si>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</si>
  <si>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</si>
  <si>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</si>
  <si>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</si>
  <si>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</si>
  <si>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</si>
  <si>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</si>
  <si>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</si>
  <si>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</si>
  <si>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</si>
  <si>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</si>
  <si>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</si>
  <si>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</si>
  <si>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</si>
  <si>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</si>
  <si>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</si>
  <si>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</si>
  <si>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</si>
  <si>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</si>
  <si>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</si>
  <si>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</si>
  <si>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</si>
  <si>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</si>
  <si>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</si>
  <si>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</si>
  <si>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</si>
  <si>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</si>
  <si>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</si>
  <si>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</si>
  <si>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</si>
  <si>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</si>
  <si>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</si>
  <si>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</si>
  <si>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</si>
  <si>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</si>
  <si>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</si>
  <si>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</si>
  <si>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</si>
  <si>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</si>
  <si>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</si>
  <si>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</si>
  <si>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</si>
  <si>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</si>
  <si>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</si>
  <si>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</si>
  <si>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</si>
  <si>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</si>
  <si>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</si>
  <si>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</si>
  <si>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</si>
  <si>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</si>
  <si>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</si>
  <si>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</si>
  <si>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</si>
  <si>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</si>
  <si>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</si>
  <si>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</si>
  <si>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</si>
  <si>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</si>
  <si>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</si>
  <si>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</si>
  <si>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</si>
  <si>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</si>
  <si>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</si>
  <si>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</si>
  <si>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</si>
  <si>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</si>
  <si>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</si>
  <si>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</si>
  <si>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</si>
  <si>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</si>
  <si>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</si>
  <si>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</si>
  <si>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</si>
  <si>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</si>
  <si>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</si>
  <si>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</si>
  <si>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</si>
  <si>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</si>
  <si>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</si>
  <si>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</si>
  <si>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</si>
  <si>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</si>
  <si>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</si>
  <si>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</si>
  <si>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</si>
  <si>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</si>
  <si>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</si>
  <si>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</si>
  <si>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</si>
  <si>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</si>
  <si>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</si>
  <si>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</si>
  <si>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</si>
  <si>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</si>
  <si>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</si>
  <si>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</si>
  <si>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</si>
  <si>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</si>
  <si>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</si>
  <si>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</si>
  <si>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</si>
  <si>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</si>
  <si>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</si>
  <si>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</si>
  <si>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</si>
  <si>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</si>
  <si>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</si>
  <si>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</si>
  <si>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</si>
  <si>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</si>
  <si>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</si>
  <si>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</si>
  <si>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</si>
  <si>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</si>
  <si>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</si>
  <si>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</si>
  <si>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</si>
  <si>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</si>
  <si>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</si>
  <si>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</si>
  <si>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</si>
  <si>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</si>
  <si>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</si>
  <si>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</si>
  <si>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</si>
  <si>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</si>
  <si>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</si>
  <si>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</si>
  <si>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</si>
  <si>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</si>
  <si>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</si>
  <si>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</si>
  <si>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</si>
  <si>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</si>
  <si>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</si>
  <si>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</si>
  <si>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</si>
  <si>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</si>
  <si>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</si>
  <si>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</si>
  <si>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</si>
  <si>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</si>
  <si>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</si>
  <si>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</si>
  <si>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</si>
  <si>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</si>
  <si>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</si>
  <si>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</si>
  <si>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</si>
  <si>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</si>
  <si>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</si>
  <si>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</si>
  <si>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</si>
  <si>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</si>
  <si>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</si>
  <si>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</si>
  <si>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</si>
  <si>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</si>
  <si>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</si>
  <si>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</si>
  <si>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</si>
  <si>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</si>
  <si>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</si>
  <si>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</si>
  <si>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</si>
  <si>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</si>
  <si>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</si>
  <si>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</si>
  <si>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</si>
  <si>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</si>
  <si>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</si>
  <si>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</si>
  <si>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</si>
  <si>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</si>
  <si>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</si>
  <si>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</si>
  <si>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</si>
  <si>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</si>
  <si>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</si>
  <si>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</si>
  <si>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</si>
  <si>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</si>
  <si>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</si>
  <si>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</si>
  <si>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</si>
  <si>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</si>
  <si>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</si>
  <si>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</si>
  <si>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</si>
  <si>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</si>
  <si>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</si>
  <si>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</si>
  <si>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</si>
  <si>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</si>
  <si>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</si>
  <si>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</si>
  <si>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</si>
  <si>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</si>
  <si>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</si>
  <si>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</si>
  <si>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</si>
  <si>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</si>
  <si>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</si>
  <si>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</si>
  <si>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</si>
  <si>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</si>
  <si>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</si>
  <si>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</si>
  <si>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</si>
  <si>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</si>
  <si>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</si>
  <si>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</si>
  <si>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</si>
  <si>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</si>
  <si>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</si>
  <si>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</si>
  <si>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</si>
  <si>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</si>
  <si>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</si>
  <si>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</si>
  <si>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</si>
  <si>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</si>
  <si>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</si>
  <si>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</si>
  <si>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</si>
  <si>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</si>
  <si>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</si>
  <si>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</si>
  <si>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</si>
  <si>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</si>
  <si>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</si>
  <si>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</si>
  <si>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</si>
  <si>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</si>
  <si>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</si>
  <si>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</si>
  <si>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</si>
  <si>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</si>
  <si>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</si>
  <si>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</si>
  <si>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</si>
  <si>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</si>
  <si>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</si>
  <si>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</si>
  <si>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</si>
  <si>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</si>
  <si>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</si>
  <si>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</si>
  <si>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</si>
  <si>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</si>
  <si>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</si>
  <si>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</si>
  <si>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</si>
  <si>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</si>
  <si>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</si>
  <si>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</si>
  <si>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</si>
  <si>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</si>
  <si>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</si>
  <si>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</si>
  <si>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</si>
  <si>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</si>
  <si>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</si>
  <si>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</si>
  <si>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</si>
  <si>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</si>
  <si>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</si>
  <si>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</si>
  <si>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</si>
  <si>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</si>
  <si>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</si>
  <si>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</si>
  <si>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</si>
  <si>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</si>
  <si>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</si>
  <si>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</si>
  <si>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</si>
  <si>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</si>
  <si>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</si>
  <si>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</si>
  <si>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</si>
  <si>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</si>
  <si>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</si>
  <si>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</si>
  <si>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</si>
  <si>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</si>
  <si>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</si>
  <si>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</si>
  <si>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</si>
  <si>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</si>
  <si>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</si>
  <si>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</si>
  <si>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</si>
  <si>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</si>
  <si>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</si>
  <si>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</si>
  <si>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</si>
  <si>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</si>
  <si>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</si>
  <si>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</si>
  <si>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</si>
  <si>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</si>
  <si>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</si>
  <si>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</si>
  <si>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</si>
  <si>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</si>
  <si>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</si>
  <si>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</si>
  <si>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</si>
  <si>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</si>
  <si>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</si>
  <si>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</si>
  <si>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</si>
  <si>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</si>
  <si>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</si>
  <si>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</si>
  <si>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</si>
  <si>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</si>
  <si>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</si>
  <si>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</si>
  <si>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</si>
  <si>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</si>
  <si>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</si>
  <si>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</si>
  <si>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</si>
  <si>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</si>
  <si>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</si>
  <si>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</si>
  <si>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</si>
  <si>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</si>
  <si>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</si>
  <si>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</si>
  <si>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</si>
  <si>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</si>
  <si>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</si>
  <si>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</si>
  <si>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</si>
  <si>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</si>
  <si>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</si>
  <si>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</si>
  <si>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</si>
  <si>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</si>
  <si>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</si>
  <si>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</si>
  <si>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</si>
  <si>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</si>
  <si>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</si>
  <si>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</si>
  <si>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</si>
  <si>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</si>
  <si>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</si>
  <si>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</si>
  <si>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</si>
  <si>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</si>
  <si>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</si>
  <si>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</si>
  <si>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</si>
  <si>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</si>
  <si>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</si>
  <si>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</si>
  <si>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</si>
  <si>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</si>
  <si>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</si>
  <si>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</si>
  <si>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</si>
  <si>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</si>
  <si>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</si>
  <si>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</si>
  <si>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</si>
  <si>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</si>
  <si>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</si>
  <si>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</si>
  <si>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</si>
  <si>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</si>
  <si>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</si>
  <si>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</si>
  <si>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</si>
  <si>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</si>
  <si>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</si>
  <si>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</si>
  <si>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</si>
  <si>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</si>
  <si>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</si>
  <si>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</si>
  <si>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</si>
  <si>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</si>
  <si>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</si>
  <si>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</si>
  <si>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</si>
  <si>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</si>
  <si>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</si>
  <si>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</si>
  <si>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</si>
  <si>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</si>
  <si>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</si>
  <si>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</si>
  <si>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</si>
  <si>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</si>
  <si>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</si>
  <si>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</si>
  <si>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</si>
  <si>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</si>
  <si>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</si>
  <si>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</si>
  <si>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</si>
  <si>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</si>
  <si>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</si>
  <si>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</si>
  <si>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</si>
  <si>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</si>
  <si>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</si>
  <si>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</si>
  <si>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</si>
  <si>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</si>
  <si>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</si>
  <si>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</si>
  <si>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</si>
  <si>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</si>
  <si>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</si>
  <si>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</si>
  <si>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</si>
  <si>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</si>
  <si>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</si>
  <si>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</si>
  <si>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</si>
  <si>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</si>
  <si>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</si>
  <si>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</si>
  <si>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</si>
  <si>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</si>
  <si>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</si>
  <si>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</si>
  <si>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</si>
  <si>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</si>
  <si>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</si>
  <si>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</si>
  <si>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</si>
  <si>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</si>
  <si>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</si>
  <si>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</si>
  <si>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</si>
  <si>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</si>
  <si>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</si>
  <si>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</si>
  <si>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</si>
  <si>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</si>
  <si>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</si>
  <si>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</si>
  <si>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</si>
  <si>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</si>
  <si>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</si>
  <si>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</si>
  <si>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</si>
  <si>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</si>
  <si>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</si>
  <si>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</si>
  <si>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</si>
  <si>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</si>
  <si>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</si>
  <si>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</si>
  <si>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</si>
  <si>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</si>
  <si>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</si>
  <si>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</si>
  <si>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</si>
  <si>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</si>
  <si>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</si>
  <si>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</si>
  <si>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</si>
  <si>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</si>
  <si>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</si>
  <si>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</si>
  <si>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</si>
  <si>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</si>
  <si>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</si>
  <si>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</si>
  <si>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</si>
  <si>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</si>
  <si>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</si>
  <si>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</si>
  <si>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</si>
  <si>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</si>
  <si>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</si>
  <si>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</si>
  <si>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</si>
  <si>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</si>
  <si>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</si>
  <si>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</si>
  <si>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</si>
  <si>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</si>
  <si>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</si>
  <si>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</si>
  <si>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</si>
  <si>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</si>
  <si>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</si>
  <si>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</si>
  <si>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</si>
  <si>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</si>
  <si>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</si>
  <si>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</si>
  <si>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</si>
  <si>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</si>
  <si>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</si>
  <si>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</si>
  <si>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</si>
  <si>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</si>
  <si>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</si>
  <si>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</si>
  <si>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</si>
  <si>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</si>
  <si>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</si>
  <si>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</si>
  <si>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</si>
  <si>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</si>
  <si>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</si>
  <si>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</si>
  <si>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</si>
  <si>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</si>
  <si>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</si>
  <si>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</si>
  <si>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</si>
  <si>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</si>
  <si>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</si>
  <si>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</si>
  <si>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</si>
  <si>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</si>
  <si>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</si>
  <si>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</si>
  <si>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</si>
  <si>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</si>
  <si>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</si>
  <si>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</si>
  <si>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</si>
  <si>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</si>
  <si>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</si>
  <si>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</si>
  <si>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</si>
  <si>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</si>
  <si>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</si>
  <si>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</si>
  <si>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</si>
  <si>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</si>
  <si>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</si>
  <si>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</si>
  <si>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</si>
  <si>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</si>
  <si>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</si>
  <si>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</si>
  <si>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</si>
  <si>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</si>
  <si>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</si>
  <si>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</si>
  <si>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</si>
  <si>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</si>
  <si>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</si>
  <si>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</si>
  <si>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</si>
  <si>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</si>
  <si>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</si>
  <si>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</si>
  <si>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</si>
  <si>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</si>
  <si>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</si>
  <si>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</si>
  <si>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</si>
  <si>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</si>
  <si>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</si>
  <si>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</si>
  <si>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</si>
  <si>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</si>
  <si>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</si>
  <si>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</si>
  <si>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</si>
  <si>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</si>
  <si>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</si>
  <si>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</si>
  <si>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</si>
  <si>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</si>
  <si>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</si>
  <si>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</si>
  <si>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</si>
  <si>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</si>
  <si>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</si>
  <si>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</si>
  <si>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</si>
  <si>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</si>
  <si>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</si>
  <si>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</si>
  <si>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</si>
  <si>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</si>
  <si>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</si>
  <si>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</si>
  <si>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</si>
  <si>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</si>
  <si>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</si>
  <si>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</si>
  <si>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</si>
  <si>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</si>
  <si>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</si>
  <si>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</si>
  <si>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</si>
  <si>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</si>
  <si>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</si>
  <si>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</si>
  <si>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</si>
  <si>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</si>
  <si>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</si>
  <si>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</si>
  <si>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</si>
  <si>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</si>
  <si>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</si>
  <si>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</si>
  <si>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</si>
  <si>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</si>
  <si>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</si>
  <si>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</si>
  <si>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</si>
  <si>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</si>
  <si>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</si>
  <si>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</si>
  <si>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</si>
  <si>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</si>
  <si>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</si>
  <si>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</si>
  <si>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</si>
  <si>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</si>
  <si>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</si>
  <si>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</si>
  <si>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</si>
  <si>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</si>
  <si>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</si>
  <si>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</si>
  <si>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</si>
  <si>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</si>
  <si>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</si>
  <si>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</si>
  <si>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</si>
  <si>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</si>
  <si>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</si>
  <si>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</si>
  <si>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</si>
  <si>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</si>
  <si>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</si>
  <si>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</si>
  <si>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</si>
  <si>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</si>
  <si>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</si>
  <si>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</si>
  <si>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</si>
  <si>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</si>
  <si>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</si>
  <si>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</si>
  <si>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</si>
  <si>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</si>
  <si>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</si>
  <si>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</si>
  <si>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</si>
  <si>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</si>
  <si>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</si>
  <si>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</si>
  <si>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</si>
  <si>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</si>
  <si>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</si>
  <si>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</si>
  <si>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</si>
  <si>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</si>
  <si>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</si>
  <si>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</si>
  <si>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</si>
  <si>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</si>
  <si>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</si>
  <si>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</si>
  <si>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</si>
  <si>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</si>
  <si>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</si>
  <si>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</si>
  <si>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</si>
  <si>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</si>
  <si>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</si>
  <si>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</si>
  <si>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</si>
  <si>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</si>
  <si>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</si>
  <si>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</si>
  <si>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</si>
  <si>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</si>
  <si>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</si>
  <si>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</si>
  <si>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</si>
  <si>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</si>
  <si>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</si>
  <si>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</si>
  <si>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</si>
  <si>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</si>
  <si>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</si>
  <si>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</si>
  <si>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</si>
  <si>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</si>
  <si>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</si>
  <si>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</si>
  <si>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</si>
  <si>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</si>
  <si>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</si>
  <si>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</si>
  <si>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</si>
  <si>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</si>
  <si>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</si>
  <si>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</si>
  <si>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</si>
  <si>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</si>
  <si>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</si>
  <si>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</si>
  <si>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</si>
  <si>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</si>
  <si>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</si>
  <si>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</si>
  <si>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</si>
  <si>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</si>
  <si>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</si>
  <si>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</si>
  <si>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</si>
  <si>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</si>
  <si>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</si>
  <si>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</si>
  <si>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</si>
  <si>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</si>
  <si>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</si>
  <si>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</si>
  <si>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</si>
  <si>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</si>
  <si>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</si>
  <si>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</si>
  <si>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</si>
  <si>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</si>
  <si>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</si>
  <si>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</si>
  <si>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</si>
  <si>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</si>
  <si>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</si>
  <si>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</si>
  <si>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</si>
  <si>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</si>
  <si>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</si>
  <si>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</si>
  <si>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</si>
  <si>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</si>
  <si>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</si>
  <si>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</si>
  <si>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</si>
  <si>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</si>
  <si>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</si>
  <si>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</si>
  <si>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</si>
  <si>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</si>
  <si>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</si>
  <si>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</si>
  <si>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</si>
  <si>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</si>
  <si>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</si>
  <si>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</si>
  <si>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</si>
  <si>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</si>
  <si>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</si>
  <si>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</si>
  <si>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</si>
  <si>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</si>
  <si>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</si>
  <si>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</si>
  <si>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</si>
  <si>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</si>
  <si>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</si>
  <si>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</si>
  <si>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</si>
  <si>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</si>
  <si>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</si>
  <si>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</si>
  <si>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</si>
  <si>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</si>
  <si>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</si>
  <si>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</si>
  <si>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</si>
  <si>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</si>
  <si>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</si>
  <si>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</si>
  <si>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</si>
  <si>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</si>
  <si>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</si>
  <si>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</si>
  <si>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</si>
  <si>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</si>
  <si>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</si>
  <si>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</si>
  <si>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</si>
  <si>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</si>
  <si>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</si>
  <si>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</si>
  <si>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</si>
  <si>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</si>
  <si>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</si>
  <si>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</si>
  <si>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</si>
  <si>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</si>
  <si>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</si>
  <si>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</si>
  <si>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</si>
  <si>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</si>
  <si>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</si>
  <si>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</si>
  <si>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</si>
  <si>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</si>
  <si>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</si>
  <si>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</si>
  <si>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</si>
  <si>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</si>
  <si>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</si>
  <si>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</si>
  <si>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</si>
  <si>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</si>
  <si>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</si>
  <si>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</si>
  <si>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</si>
  <si>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</si>
  <si>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</si>
  <si>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</si>
  <si>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</si>
  <si>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</si>
  <si>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</si>
  <si>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</si>
  <si>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</si>
  <si>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</si>
  <si>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</si>
  <si>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</si>
  <si>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</si>
  <si>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</si>
  <si>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</si>
  <si>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</si>
  <si>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</si>
  <si>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</si>
  <si>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</si>
  <si>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</si>
  <si>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</si>
  <si>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</si>
  <si>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</si>
  <si>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</si>
  <si>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</si>
  <si>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</si>
  <si>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</si>
  <si>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</si>
  <si>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</si>
  <si>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</si>
  <si>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</si>
  <si>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</si>
  <si>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</si>
  <si>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</si>
  <si>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</si>
  <si>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</si>
  <si>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</si>
  <si>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</si>
  <si>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</si>
  <si>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</si>
  <si>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</si>
  <si>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</si>
  <si>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</si>
  <si>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</si>
  <si>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</si>
  <si>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</si>
  <si>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</si>
  <si>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</si>
  <si>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</si>
  <si>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</si>
  <si>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</si>
  <si>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</si>
  <si>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</si>
  <si>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</si>
  <si>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</si>
  <si>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</si>
  <si>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</si>
  <si>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</si>
  <si>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</si>
  <si>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</si>
  <si>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</si>
  <si>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</si>
  <si>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</si>
  <si>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</si>
  <si>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</si>
  <si>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</si>
  <si>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</si>
  <si>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</si>
  <si>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</si>
  <si>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</si>
  <si>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</si>
  <si>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</si>
  <si>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</si>
  <si>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</si>
  <si>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</si>
  <si>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</si>
  <si>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</si>
  <si>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</si>
  <si>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</si>
  <si>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</si>
  <si>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</si>
  <si>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</si>
  <si>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</si>
  <si>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</si>
  <si>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</si>
  <si>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</si>
  <si>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</si>
  <si>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</si>
  <si>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</si>
  <si>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</si>
  <si>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</si>
  <si>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</si>
  <si>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</si>
  <si>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</si>
  <si>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</si>
  <si>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</si>
  <si>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</si>
  <si>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</si>
  <si>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</si>
  <si>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</si>
  <si>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</si>
  <si>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</si>
  <si>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</si>
  <si>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</si>
  <si>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</si>
  <si>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</si>
  <si>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</si>
  <si>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</si>
  <si>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</si>
  <si>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</si>
  <si>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</si>
  <si>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</si>
  <si>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</si>
  <si>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</si>
  <si>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</si>
  <si>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</si>
  <si>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</si>
  <si>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</si>
  <si>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</si>
  <si>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</si>
  <si>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</si>
  <si>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</si>
  <si>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</si>
  <si>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</si>
  <si>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</si>
  <si>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</si>
  <si>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</si>
  <si>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</si>
  <si>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</si>
  <si>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</si>
  <si>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</si>
  <si>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</si>
  <si>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</si>
  <si>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</si>
  <si>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</si>
  <si>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</si>
  <si>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</si>
  <si>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</si>
  <si>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</si>
  <si>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</si>
  <si>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</si>
  <si>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</si>
  <si>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</si>
  <si>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</si>
  <si>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</si>
  <si>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</si>
  <si>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</si>
  <si>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</si>
  <si>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</si>
  <si>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</si>
  <si>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</si>
  <si>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</si>
  <si>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</si>
  <si>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</si>
  <si>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</si>
  <si>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</si>
  <si>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</si>
  <si>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</si>
  <si>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</si>
  <si>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</si>
  <si>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</si>
  <si>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</si>
  <si>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</si>
  <si>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</si>
  <si>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</si>
  <si>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</si>
  <si>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</si>
  <si>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</si>
  <si>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</si>
  <si>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</si>
  <si>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</si>
  <si>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</si>
  <si>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</si>
  <si>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</si>
  <si>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</si>
  <si>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</si>
  <si>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</si>
  <si>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</si>
  <si>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</si>
  <si>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</si>
  <si>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</si>
  <si>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</si>
  <si>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</si>
  <si>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</si>
  <si>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</si>
  <si>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</si>
  <si>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</si>
  <si>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</si>
  <si>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</si>
  <si>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</si>
  <si>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</si>
  <si>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</si>
  <si>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</si>
  <si>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</si>
  <si>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</si>
  <si>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</si>
  <si>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</si>
  <si>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</si>
  <si>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</si>
  <si>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</si>
  <si>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</si>
  <si>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</si>
  <si>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</si>
  <si>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</si>
  <si>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</si>
  <si>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</si>
  <si>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</si>
  <si>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</si>
  <si>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</si>
  <si>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</si>
  <si>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</si>
  <si>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</si>
  <si>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</si>
  <si>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</si>
  <si>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</si>
  <si>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</si>
  <si>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</si>
  <si>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</si>
  <si>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</si>
  <si>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</si>
  <si>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</si>
  <si>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</si>
  <si>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</si>
  <si>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</si>
  <si>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</si>
  <si>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</si>
  <si>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</si>
  <si>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</si>
  <si>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</si>
  <si>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</si>
  <si>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</si>
  <si>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</si>
  <si>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</si>
  <si>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</si>
  <si>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</si>
  <si>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</si>
  <si>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</si>
  <si>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</si>
  <si>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</si>
  <si>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</si>
  <si>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</si>
  <si>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</si>
  <si>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</si>
  <si>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</si>
  <si>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</si>
  <si>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</si>
  <si>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</si>
  <si>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</si>
  <si>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</si>
  <si>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</si>
  <si>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</si>
  <si>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</si>
  <si>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</si>
  <si>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</si>
  <si>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</si>
  <si>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</si>
  <si>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</si>
  <si>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</si>
  <si>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</si>
  <si>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</si>
  <si>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</si>
  <si>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</si>
  <si>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</si>
  <si>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</si>
  <si>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</si>
  <si>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</si>
  <si>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</si>
  <si>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</si>
  <si>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</si>
  <si>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</si>
  <si>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</si>
  <si>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</si>
  <si>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</si>
  <si>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</si>
  <si>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</si>
  <si>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</si>
  <si>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</si>
  <si>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</si>
  <si>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</si>
  <si>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</si>
  <si>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</si>
  <si>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</si>
  <si>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</si>
  <si>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</si>
  <si>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</si>
  <si>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</si>
  <si>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</si>
  <si>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</si>
  <si>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</si>
  <si>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</si>
  <si>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</si>
  <si>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</si>
  <si>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</si>
  <si>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</si>
  <si>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</si>
  <si>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</si>
  <si>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</si>
  <si>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</si>
  <si>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</si>
  <si>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</si>
  <si>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</si>
  <si>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</si>
  <si>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</si>
  <si>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</si>
  <si>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</si>
  <si>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</si>
  <si>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</si>
  <si>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</si>
  <si>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</si>
  <si>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</si>
  <si>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</si>
  <si>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</si>
  <si>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</si>
  <si>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</si>
  <si>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</si>
  <si>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</si>
  <si>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</si>
  <si>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</si>
  <si>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</si>
  <si>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</si>
  <si>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</si>
  <si>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</si>
  <si>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</si>
  <si>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</si>
  <si>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</si>
  <si>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</si>
  <si>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</si>
  <si>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</si>
  <si>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</si>
  <si>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</si>
  <si>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</si>
  <si>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</si>
  <si>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</si>
  <si>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</si>
  <si>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</si>
  <si>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</si>
  <si>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</si>
  <si>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</si>
  <si>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</si>
  <si>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</si>
  <si>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</si>
  <si>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</si>
  <si>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</si>
  <si>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</si>
  <si>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</si>
  <si>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</si>
  <si>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</si>
  <si>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</si>
  <si>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</si>
  <si>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</si>
  <si>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</si>
  <si>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</si>
  <si>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</si>
  <si>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</si>
  <si>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</si>
  <si>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</si>
  <si>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</si>
  <si>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</si>
  <si>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</si>
  <si>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</si>
  <si>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</si>
  <si>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</si>
  <si>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</si>
  <si>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</si>
  <si>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</si>
  <si>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</si>
  <si>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</si>
  <si>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</si>
  <si>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</si>
  <si>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</si>
  <si>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</si>
  <si>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</si>
  <si>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</si>
  <si>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</si>
  <si>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</si>
  <si>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</si>
  <si>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</si>
  <si>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</si>
  <si>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</si>
  <si>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</si>
  <si>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</si>
  <si>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</si>
  <si>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</si>
  <si>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</si>
  <si>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</si>
  <si>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</si>
  <si>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</si>
  <si>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</si>
  <si>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</si>
  <si>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</si>
  <si>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</si>
  <si>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</si>
  <si>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</si>
  <si>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</si>
  <si>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</si>
  <si>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</si>
  <si>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</si>
  <si>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</si>
  <si>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</si>
  <si>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</si>
  <si>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</si>
  <si>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</si>
  <si>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</si>
  <si>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</si>
  <si>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</si>
  <si>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</si>
  <si>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</si>
  <si>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</si>
  <si>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</si>
  <si>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</si>
  <si>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</si>
  <si>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</si>
  <si>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</si>
  <si>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</si>
  <si>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</si>
  <si>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</si>
  <si>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</si>
  <si>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</si>
  <si>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</si>
  <si>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</si>
  <si>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</si>
  <si>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</si>
  <si>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</si>
  <si>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</si>
  <si>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</si>
  <si>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</si>
  <si>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</si>
  <si>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</si>
  <si>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</si>
  <si>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</si>
  <si>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</si>
  <si>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</si>
  <si>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</si>
  <si>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</si>
  <si>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</si>
  <si>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</si>
  <si>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</si>
  <si>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</si>
  <si>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</si>
  <si>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</si>
  <si>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</si>
  <si>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</si>
  <si>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</si>
  <si>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</si>
  <si>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</si>
  <si>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</si>
  <si>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</si>
  <si>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</si>
  <si>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</si>
  <si>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</si>
  <si>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</si>
  <si>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</si>
  <si>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</si>
  <si>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</si>
  <si>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</si>
  <si>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</si>
  <si>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</si>
  <si>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</si>
  <si>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</si>
  <si>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</si>
  <si>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</si>
  <si>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</si>
  <si>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</si>
  <si>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</si>
  <si>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</si>
  <si>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</si>
  <si>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</si>
  <si>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</si>
  <si>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</si>
  <si>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</si>
  <si>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</si>
  <si>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</si>
  <si>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</si>
  <si>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</si>
  <si>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</si>
  <si>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</si>
  <si>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</si>
  <si>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</si>
  <si>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</si>
  <si>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</si>
  <si>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</si>
  <si>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</si>
  <si>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</si>
  <si>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</si>
  <si>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</si>
  <si>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</si>
  <si>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</si>
  <si>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</si>
  <si>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</si>
  <si>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</si>
  <si>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</si>
  <si>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</si>
  <si>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</si>
  <si>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</si>
  <si>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</si>
  <si>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</si>
  <si>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</si>
  <si>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</si>
  <si>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</si>
  <si>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</si>
  <si>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</si>
  <si>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</si>
  <si>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</si>
  <si>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</si>
  <si>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</si>
  <si>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</si>
  <si>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</si>
  <si>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</si>
  <si>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</si>
  <si>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</si>
  <si>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</si>
  <si>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</si>
  <si>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</si>
  <si>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</si>
  <si>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</si>
  <si>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</si>
  <si>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</si>
  <si>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</si>
  <si>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</si>
  <si>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</si>
  <si>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</si>
  <si>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</si>
  <si>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</si>
  <si>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</si>
  <si>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</si>
  <si>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</si>
  <si>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</si>
  <si>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</si>
  <si>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</si>
  <si>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</si>
  <si>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</si>
  <si>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</si>
  <si>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</si>
  <si>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</si>
  <si>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</si>
  <si>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</si>
  <si>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</si>
  <si>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</si>
  <si>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</si>
  <si>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</si>
  <si>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</si>
  <si>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</si>
  <si>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</si>
  <si>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</si>
  <si>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</si>
  <si>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</si>
  <si>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</si>
  <si>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</si>
  <si>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</si>
  <si>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</si>
  <si>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</si>
  <si>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</si>
  <si>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</si>
  <si>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</si>
  <si>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</si>
  <si>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</si>
  <si>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</si>
  <si>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</si>
  <si>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</si>
  <si>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</si>
  <si>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</si>
  <si>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</si>
  <si>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</si>
  <si>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</si>
  <si>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</si>
  <si>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</si>
  <si>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</si>
  <si>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</si>
  <si>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</si>
  <si>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</si>
  <si>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</si>
  <si>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</si>
  <si>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</si>
  <si>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</si>
  <si>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</si>
  <si>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</si>
  <si>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</si>
  <si>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</si>
  <si>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</si>
  <si>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</si>
  <si>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</si>
  <si>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</si>
  <si>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</si>
  <si>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</si>
  <si>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</si>
  <si>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</si>
  <si>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</si>
  <si>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</si>
  <si>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</si>
  <si>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</si>
  <si>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</si>
  <si>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</si>
  <si>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</si>
  <si>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</si>
  <si>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</si>
  <si>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</si>
  <si>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</si>
  <si>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</si>
  <si>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</si>
  <si>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</si>
  <si>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</si>
  <si>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</si>
  <si>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</si>
  <si>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</si>
  <si>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</si>
  <si>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</si>
  <si>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</si>
  <si>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</si>
  <si>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</si>
  <si>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</si>
  <si>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</si>
  <si>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</si>
  <si>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</si>
  <si>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</si>
  <si>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</si>
  <si>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</si>
  <si>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</si>
  <si>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</si>
  <si>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</si>
  <si>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</si>
  <si>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</si>
  <si>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</si>
  <si>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</si>
  <si>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</si>
  <si>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</si>
  <si>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</si>
  <si>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</si>
  <si>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</si>
  <si>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</si>
  <si>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</si>
  <si>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</si>
  <si>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</si>
  <si>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</si>
  <si>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</si>
  <si>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</si>
  <si>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</si>
  <si>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</si>
  <si>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</si>
  <si>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</si>
  <si>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</si>
  <si>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</si>
  <si>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</si>
  <si>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</si>
  <si>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</si>
  <si>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</si>
  <si>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</si>
  <si>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</si>
  <si>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</si>
  <si>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</si>
  <si>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</si>
  <si>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</si>
  <si>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</si>
  <si>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</si>
  <si>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</si>
  <si>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</si>
  <si>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</si>
  <si>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</si>
  <si>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</si>
  <si>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</si>
  <si>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</si>
  <si>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</si>
  <si>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</si>
  <si>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</si>
  <si>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</si>
  <si>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</si>
  <si>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</si>
  <si>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</si>
  <si>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</si>
  <si>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</si>
  <si>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</si>
  <si>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</si>
  <si>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</si>
  <si>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</si>
  <si>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</si>
  <si>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</si>
  <si>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</si>
  <si>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</si>
  <si>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</si>
  <si>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</si>
  <si>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</si>
  <si>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</si>
  <si>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</si>
  <si>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</si>
  <si>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</si>
  <si>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</si>
  <si>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</si>
  <si>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</si>
  <si>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</si>
  <si>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</si>
  <si>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</si>
  <si>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</si>
  <si>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</si>
  <si>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</si>
  <si>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</si>
  <si>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</si>
  <si>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</si>
  <si>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</si>
  <si>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</si>
  <si>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</si>
  <si>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</si>
  <si>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</si>
  <si>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</si>
  <si>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</si>
  <si>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</si>
  <si>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</si>
  <si>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</si>
  <si>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</si>
  <si>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</si>
  <si>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</si>
  <si>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</si>
  <si>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</si>
  <si>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</si>
  <si>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</si>
  <si>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</si>
  <si>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</si>
  <si>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</si>
  <si>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</si>
  <si>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</si>
  <si>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</si>
  <si>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</si>
  <si>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</si>
  <si>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</si>
  <si>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</si>
  <si>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</si>
  <si>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</si>
  <si>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</si>
  <si>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</si>
  <si>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</si>
  <si>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</si>
  <si>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</si>
  <si>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</si>
  <si>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</si>
  <si>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</si>
  <si>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</si>
  <si>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</si>
  <si>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</si>
  <si>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</si>
  <si>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</si>
  <si>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</si>
  <si>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</si>
  <si>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</si>
  <si>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</si>
  <si>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</si>
  <si>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</si>
  <si>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</si>
  <si>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</si>
  <si>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</si>
  <si>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</si>
  <si>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</si>
  <si>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</si>
  <si>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</si>
  <si>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</si>
  <si>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</si>
  <si>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</si>
  <si>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</si>
  <si>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</si>
  <si>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</si>
  <si>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</si>
  <si>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</si>
  <si>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</si>
  <si>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</si>
  <si>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</si>
  <si>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</si>
  <si>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</si>
  <si>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</si>
  <si>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</si>
  <si>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</si>
  <si>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</si>
  <si>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</si>
  <si>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</si>
  <si>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</si>
  <si>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</si>
  <si>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</si>
  <si>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</si>
  <si>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</si>
  <si>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</si>
  <si>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</si>
  <si>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</si>
  <si>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</si>
  <si>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</si>
  <si>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</si>
  <si>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</si>
  <si>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</si>
  <si>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</si>
  <si>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</si>
  <si>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</si>
  <si>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</si>
  <si>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</si>
  <si>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</si>
  <si>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</si>
  <si>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</si>
  <si>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</si>
  <si>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</si>
  <si>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</si>
  <si>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</si>
  <si>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</si>
  <si>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</si>
  <si>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</si>
  <si>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</si>
  <si>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</si>
  <si>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</si>
  <si>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</si>
  <si>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</si>
  <si>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</si>
  <si>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</si>
  <si>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</si>
  <si>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</si>
  <si>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</si>
  <si>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</si>
  <si>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</si>
  <si>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</si>
  <si>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</si>
  <si>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</si>
  <si>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</si>
  <si>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</si>
  <si>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</si>
  <si>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</si>
  <si>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</si>
  <si>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</si>
  <si>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</si>
  <si>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</si>
  <si>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</si>
  <si>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</si>
  <si>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</si>
  <si>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</si>
  <si>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</si>
  <si>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</si>
  <si>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</si>
  <si>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</si>
  <si>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</si>
  <si>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</si>
  <si>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</si>
  <si>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</si>
  <si>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</si>
  <si>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</si>
  <si>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</si>
  <si>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</si>
  <si>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</si>
  <si>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</si>
  <si>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</si>
  <si>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</si>
  <si>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</si>
  <si>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</si>
  <si>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</si>
  <si>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</si>
  <si>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</si>
  <si>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</si>
  <si>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</si>
  <si>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</si>
  <si>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</si>
  <si>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</si>
  <si>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</si>
  <si>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</si>
  <si>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</si>
  <si>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</si>
  <si>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</si>
  <si>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</si>
  <si>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</si>
  <si>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</si>
  <si>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</si>
  <si>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</si>
  <si>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</si>
  <si>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</si>
  <si>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</si>
  <si>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</si>
  <si>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</si>
  <si>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</si>
  <si>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</si>
  <si>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</si>
  <si>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</si>
  <si>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</si>
  <si>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</si>
  <si>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</si>
  <si>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</si>
  <si>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</si>
  <si>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</si>
  <si>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</si>
  <si>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</si>
  <si>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</si>
  <si>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</si>
  <si>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</si>
  <si>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</si>
  <si>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</si>
  <si>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</si>
  <si>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</si>
  <si>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</si>
  <si>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</si>
  <si>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</si>
  <si>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</si>
  <si>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</si>
  <si>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</si>
  <si>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</si>
  <si>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</si>
  <si>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</si>
  <si>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</si>
  <si>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</si>
  <si>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</si>
  <si>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</si>
  <si>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</si>
  <si>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</si>
  <si>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</si>
  <si>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</si>
  <si>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</si>
  <si>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</si>
  <si>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</si>
  <si>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</si>
  <si>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</si>
  <si>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</si>
  <si>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</si>
  <si>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</si>
  <si>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</si>
  <si>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</si>
  <si>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</si>
  <si>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</si>
  <si>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</si>
  <si>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</si>
  <si>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</si>
  <si>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</si>
  <si>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</si>
  <si>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</si>
  <si>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</si>
  <si>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</si>
  <si>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</si>
  <si>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</si>
  <si>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</si>
  <si>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</si>
  <si>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</si>
  <si>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</si>
  <si>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</si>
  <si>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</si>
  <si>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</si>
  <si>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</si>
  <si>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</si>
  <si>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</si>
  <si>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</si>
  <si>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</si>
  <si>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</si>
  <si>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</si>
  <si>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</si>
  <si>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</si>
  <si>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</si>
  <si>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</si>
  <si>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</si>
  <si>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</si>
  <si>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</si>
  <si>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</si>
  <si>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</si>
  <si>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</si>
  <si>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</si>
  <si>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</si>
  <si>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</si>
  <si>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</si>
  <si>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</si>
  <si>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</si>
  <si>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</si>
  <si>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</si>
  <si>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</si>
  <si>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</si>
  <si>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</si>
  <si>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</si>
  <si>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</si>
  <si>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</si>
  <si>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</si>
  <si>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</si>
  <si>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</si>
  <si>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</si>
  <si>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</si>
  <si>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</si>
  <si>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</si>
  <si>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</si>
  <si>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</si>
  <si>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</si>
  <si>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</si>
  <si>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</si>
  <si>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</si>
  <si>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</si>
  <si>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</si>
  <si>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</si>
  <si>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</si>
  <si>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</si>
  <si>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</si>
  <si>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</si>
  <si>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</si>
  <si>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</si>
  <si>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</si>
  <si>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</si>
  <si>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</si>
  <si>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</si>
  <si>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</si>
  <si>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</si>
  <si>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</si>
  <si>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</si>
  <si>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</si>
  <si>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</si>
  <si>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</si>
  <si>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</si>
  <si>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</si>
  <si>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</si>
  <si>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</si>
  <si>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</si>
  <si>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</si>
  <si>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</si>
  <si>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</si>
  <si>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</si>
  <si>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</si>
  <si>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</si>
  <si>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</si>
  <si>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</si>
  <si>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</si>
  <si>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</si>
  <si>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</si>
  <si>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</si>
  <si>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</si>
  <si>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</si>
  <si>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</si>
  <si>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</si>
  <si>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</si>
  <si>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</si>
  <si>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</si>
  <si>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</si>
  <si>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</si>
  <si>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</si>
  <si>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</si>
  <si>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</si>
  <si>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</si>
  <si>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</si>
  <si>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</si>
  <si>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</si>
  <si>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</si>
  <si>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</si>
  <si>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</si>
  <si>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</si>
  <si>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</si>
  <si>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</si>
  <si>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</si>
  <si>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</si>
  <si>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</si>
  <si>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</si>
  <si>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</si>
  <si>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</si>
  <si>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</si>
  <si>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</si>
  <si>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</si>
  <si>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</si>
  <si>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</si>
  <si>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</si>
  <si>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</si>
  <si>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</si>
  <si>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</si>
  <si>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</si>
  <si>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</si>
  <si>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</si>
  <si>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</si>
  <si>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</si>
  <si>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</si>
  <si>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</si>
  <si>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</si>
  <si>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</si>
  <si>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</si>
  <si>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</si>
  <si>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</si>
  <si>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</si>
  <si>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</si>
  <si>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</si>
  <si>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</si>
  <si>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</si>
  <si>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</si>
  <si>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</si>
  <si>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</si>
  <si>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</si>
  <si>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</si>
  <si>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</si>
  <si>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</si>
  <si>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</si>
  <si>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</si>
  <si>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</si>
  <si>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</si>
  <si>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</si>
  <si>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</si>
  <si>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</si>
  <si>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</si>
  <si>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</si>
  <si>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</si>
  <si>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</si>
  <si>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</si>
  <si>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</si>
  <si>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</si>
  <si>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</si>
  <si>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</si>
  <si>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</si>
  <si>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</si>
  <si>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</si>
  <si>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</si>
  <si>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</si>
  <si>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</si>
  <si>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</si>
  <si>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</si>
  <si>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</si>
  <si>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</si>
  <si>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</si>
  <si>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</si>
  <si>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</si>
  <si>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</si>
  <si>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</si>
  <si>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</si>
  <si>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</si>
  <si>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</si>
  <si>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</si>
  <si>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</si>
  <si>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</si>
  <si>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</si>
  <si>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</si>
  <si>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</si>
  <si>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</si>
  <si>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</si>
  <si>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</si>
  <si>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</si>
  <si>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</si>
  <si>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</si>
  <si>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</si>
  <si>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</si>
  <si>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</si>
  <si>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</si>
  <si>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</si>
  <si>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</si>
  <si>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</si>
  <si>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</si>
  <si>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</si>
  <si>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</si>
  <si>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</si>
  <si>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</si>
  <si>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</si>
  <si>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</si>
  <si>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</si>
  <si>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</si>
  <si>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</si>
  <si>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</si>
  <si>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</si>
  <si>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</si>
  <si>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</si>
  <si>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</si>
  <si>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</si>
  <si>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</si>
  <si>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</si>
  <si>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</si>
  <si>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</si>
  <si>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</si>
  <si>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</si>
  <si>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</si>
  <si>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</si>
  <si>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</si>
  <si>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</si>
  <si>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</si>
  <si>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</si>
  <si>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</si>
  <si>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</si>
  <si>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</si>
  <si>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</si>
  <si>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</si>
  <si>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</si>
  <si>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</si>
  <si>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</si>
  <si>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</si>
  <si>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</si>
  <si>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</si>
  <si>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</si>
  <si>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</si>
  <si>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</si>
  <si>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</si>
  <si>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</si>
  <si>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</si>
  <si>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</si>
  <si>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</si>
  <si>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</si>
  <si>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</si>
  <si>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</si>
  <si>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</si>
  <si>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</si>
  <si>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</si>
  <si>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</si>
  <si>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</si>
  <si>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</si>
  <si>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</si>
  <si>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</si>
  <si>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</si>
  <si>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</si>
  <si>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</si>
  <si>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</si>
  <si>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</si>
  <si>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</si>
  <si>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</si>
  <si>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</si>
  <si>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</si>
  <si>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</si>
  <si>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</si>
  <si>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</si>
  <si>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</si>
  <si>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</si>
  <si>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</si>
  <si>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</si>
  <si>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</si>
  <si>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</si>
  <si>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</si>
  <si>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</si>
  <si>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</si>
  <si>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</si>
  <si>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</si>
  <si>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</si>
  <si>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</si>
  <si>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</si>
  <si>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</si>
  <si>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</si>
  <si>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</si>
  <si>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</si>
  <si>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</si>
  <si>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</si>
  <si>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</si>
  <si>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</si>
  <si>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</si>
  <si>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</si>
  <si>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</si>
  <si>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</si>
  <si>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</si>
  <si>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</si>
  <si>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</si>
  <si>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</si>
  <si>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</si>
  <si>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</si>
  <si>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</si>
  <si>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</si>
  <si>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</si>
  <si>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</si>
  <si>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</si>
  <si>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</si>
  <si>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</si>
  <si>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</si>
  <si>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</si>
  <si>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</si>
  <si>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</si>
  <si>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</si>
  <si>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</si>
  <si>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</si>
  <si>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</si>
  <si>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</si>
  <si>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</si>
  <si>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</si>
  <si>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</si>
  <si>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</si>
  <si>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</si>
  <si>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</si>
  <si>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</si>
  <si>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</si>
  <si>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</si>
  <si>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</si>
  <si>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</si>
  <si>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</si>
  <si>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</si>
  <si>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</si>
  <si>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</si>
  <si>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</si>
  <si>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</si>
  <si>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</si>
  <si>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</si>
  <si>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</si>
  <si>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</si>
  <si>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</si>
  <si>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</si>
  <si>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</si>
  <si>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</si>
  <si>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</si>
  <si>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</si>
  <si>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</si>
  <si>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</si>
  <si>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</si>
  <si>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</si>
  <si>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</si>
  <si>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</si>
  <si>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</si>
  <si>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</si>
  <si>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</si>
  <si>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</si>
  <si>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</si>
  <si>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</si>
  <si>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</si>
  <si>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</si>
  <si>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</si>
  <si>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</si>
  <si>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</si>
  <si>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</si>
  <si>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</si>
  <si>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</si>
  <si>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</si>
  <si>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</si>
  <si>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</si>
  <si>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</si>
  <si>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</si>
  <si>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</si>
  <si>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</si>
  <si>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</si>
  <si>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</si>
  <si>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</si>
  <si>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</si>
  <si>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</si>
  <si>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</si>
  <si>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</si>
  <si>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</si>
  <si>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</si>
  <si>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</si>
  <si>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</si>
  <si>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</si>
  <si>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</si>
  <si>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</si>
  <si>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</si>
  <si>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</si>
  <si>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</si>
  <si>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</si>
  <si>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</si>
  <si>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</si>
  <si>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</si>
  <si>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</si>
  <si>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</si>
  <si>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</si>
  <si>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</si>
  <si>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</si>
  <si>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</si>
  <si>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</si>
  <si>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</si>
  <si>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</si>
  <si>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</si>
  <si>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</si>
  <si>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</si>
  <si>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</si>
  <si>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</si>
  <si>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</si>
  <si>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</si>
  <si>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</si>
  <si>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</si>
  <si>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</si>
  <si>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</si>
  <si>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</si>
  <si>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</si>
  <si>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</si>
  <si>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</si>
  <si>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</si>
  <si>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</si>
  <si>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</si>
  <si>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</si>
  <si>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</si>
  <si>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</si>
  <si>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</si>
  <si>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</si>
  <si>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</si>
  <si>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</si>
  <si>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</si>
  <si>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</si>
  <si>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</si>
  <si>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</si>
  <si>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</si>
  <si>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</si>
  <si>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</si>
  <si>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</si>
  <si>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</si>
  <si>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</si>
  <si>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</si>
  <si>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</si>
  <si>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</si>
  <si>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</si>
  <si>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</si>
  <si>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</si>
  <si>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</si>
  <si>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</si>
  <si>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</si>
  <si>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</si>
  <si>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</si>
  <si>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</si>
  <si>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</si>
  <si>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</si>
  <si>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</si>
  <si>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</si>
  <si>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</si>
  <si>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</si>
  <si>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</si>
  <si>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</si>
  <si>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</si>
  <si>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</si>
  <si>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</si>
  <si>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</si>
  <si>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</si>
  <si>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</si>
  <si>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</si>
  <si>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</si>
  <si>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</si>
  <si>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</si>
  <si>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</si>
  <si>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</si>
  <si>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</si>
  <si>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</si>
  <si>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</si>
  <si>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</si>
  <si>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</si>
  <si>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</si>
  <si>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</si>
  <si>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</si>
  <si>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</si>
  <si>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</si>
  <si>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</si>
  <si>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</si>
  <si>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</si>
  <si>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</si>
  <si>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</si>
  <si>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</si>
  <si>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</si>
  <si>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</si>
  <si>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</si>
  <si>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</si>
  <si>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</si>
  <si>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</si>
  <si>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</si>
  <si>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</si>
  <si>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</si>
  <si>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</si>
  <si>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</si>
  <si>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</si>
  <si>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</si>
  <si>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</si>
  <si>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</si>
  <si>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</si>
  <si>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</si>
  <si>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</si>
  <si>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</si>
  <si>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</si>
  <si>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</si>
  <si>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</si>
  <si>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</si>
  <si>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</si>
  <si>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</si>
  <si>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</si>
  <si>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</si>
  <si>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</si>
  <si>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</si>
  <si>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</si>
  <si>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</si>
  <si>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</si>
  <si>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</si>
  <si>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</si>
  <si>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</si>
  <si>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</si>
  <si>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</si>
  <si>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</si>
  <si>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</si>
  <si>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</si>
  <si>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</si>
  <si>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</si>
  <si>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</si>
  <si>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</si>
  <si>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</si>
  <si>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</si>
  <si>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</si>
  <si>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</si>
  <si>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</si>
  <si>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</si>
  <si>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</si>
  <si>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</si>
  <si>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</si>
  <si>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</si>
  <si>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</si>
  <si>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</si>
  <si>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</si>
  <si>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</si>
  <si>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</si>
  <si>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</si>
  <si>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</si>
  <si>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</si>
  <si>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</si>
  <si>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</si>
  <si>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</si>
  <si>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</si>
  <si>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</si>
  <si>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</si>
  <si>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</si>
  <si>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</si>
  <si>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</si>
  <si>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</si>
  <si>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</si>
  <si>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</si>
  <si>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</si>
  <si>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</si>
  <si>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</si>
  <si>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</si>
  <si>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</si>
  <si>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</si>
  <si>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</si>
  <si>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</si>
  <si>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</si>
  <si>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</si>
  <si>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</si>
  <si>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</si>
  <si>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</si>
  <si>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</si>
  <si>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</si>
  <si>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</si>
  <si>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</si>
  <si>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</si>
  <si>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</si>
  <si>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</si>
  <si>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</si>
  <si>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</si>
  <si>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</si>
  <si>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</si>
  <si>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</si>
  <si>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</si>
  <si>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</si>
  <si>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</si>
  <si>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</si>
  <si>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</si>
  <si>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</si>
  <si>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</si>
  <si>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</si>
  <si>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</si>
  <si>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</si>
  <si>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</si>
  <si>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</si>
  <si>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</si>
  <si>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</si>
  <si>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</si>
  <si>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</si>
  <si>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</si>
  <si>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</si>
  <si>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</si>
  <si>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</si>
  <si>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</si>
  <si>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</si>
  <si>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</si>
  <si>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</si>
  <si>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</si>
  <si>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</si>
  <si>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</si>
  <si>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</si>
  <si>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</si>
  <si>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</si>
  <si>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</si>
  <si>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</si>
  <si>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</si>
  <si>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</si>
  <si>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</si>
  <si>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</si>
  <si>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</si>
  <si>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</si>
  <si>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</si>
  <si>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</si>
  <si>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</si>
  <si>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</si>
  <si>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</si>
  <si>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</si>
  <si>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</si>
  <si>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</si>
  <si>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</si>
  <si>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</si>
  <si>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</si>
  <si>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</si>
  <si>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</si>
  <si>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</si>
  <si>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</si>
  <si>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</si>
  <si>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</si>
  <si>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</si>
  <si>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</si>
  <si>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</si>
  <si>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</si>
  <si>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</si>
  <si>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</si>
  <si>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</si>
  <si>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</si>
  <si>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</si>
  <si>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</si>
  <si>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</si>
  <si>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</si>
  <si>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</si>
  <si>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</si>
  <si>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</si>
  <si>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</si>
  <si>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</si>
  <si>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</si>
  <si>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</si>
  <si>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</si>
  <si>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</si>
  <si>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</si>
  <si>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</si>
  <si>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</si>
  <si>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</si>
  <si>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</si>
  <si>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</si>
  <si>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</si>
  <si>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</si>
  <si>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</si>
  <si>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</si>
  <si>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</si>
  <si>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</si>
  <si>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</si>
  <si>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</si>
  <si>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</si>
  <si>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</si>
  <si>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</si>
  <si>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</si>
  <si>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</si>
  <si>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</si>
  <si>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</si>
  <si>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</si>
  <si>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</si>
  <si>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</si>
  <si>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</si>
  <si>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</si>
  <si>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</si>
  <si>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</si>
  <si>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</si>
  <si>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</si>
  <si>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</si>
  <si>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</si>
  <si>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</si>
  <si>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</si>
  <si>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</si>
  <si>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</si>
  <si>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</si>
  <si>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</si>
  <si>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</si>
  <si>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</si>
  <si>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</si>
  <si>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</si>
  <si>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</si>
  <si>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</si>
  <si>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</si>
  <si>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</si>
  <si>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</si>
  <si>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</si>
  <si>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</si>
  <si>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</si>
  <si>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</si>
  <si>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</si>
  <si>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</si>
  <si>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</si>
  <si>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</si>
  <si>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</si>
  <si>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</si>
  <si>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</si>
  <si>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</si>
  <si>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</si>
  <si>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</si>
  <si>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</si>
  <si>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</si>
  <si>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</si>
  <si>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</si>
  <si>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</si>
  <si>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</si>
  <si>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</si>
  <si>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</si>
  <si>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</si>
  <si>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</si>
  <si>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</si>
  <si>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</si>
  <si>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</si>
  <si>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</si>
  <si>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</si>
  <si>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</si>
  <si>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</si>
  <si>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</si>
  <si>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</si>
  <si>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</si>
  <si>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</si>
  <si>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</si>
  <si>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</si>
  <si>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</si>
  <si>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</si>
  <si>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</si>
  <si>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</si>
  <si>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</si>
  <si>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</si>
  <si>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</si>
  <si>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</si>
  <si>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</si>
  <si>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</si>
  <si>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</si>
  <si>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</si>
  <si>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</si>
  <si>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</si>
  <si>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</si>
  <si>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</si>
  <si>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</si>
  <si>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</si>
  <si>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</si>
  <si>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</si>
  <si>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</si>
  <si>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</si>
  <si>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</si>
  <si>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</si>
  <si>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</si>
  <si>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</si>
  <si>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</si>
  <si>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</si>
  <si>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</si>
  <si>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</si>
  <si>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</si>
  <si>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</si>
  <si>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</si>
  <si>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</si>
  <si>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</si>
  <si>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</si>
  <si>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</si>
  <si>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</si>
  <si>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</si>
  <si>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</si>
  <si>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</si>
  <si>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</si>
  <si>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</si>
  <si>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</si>
  <si>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</si>
  <si>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</si>
  <si>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</si>
  <si>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</si>
  <si>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</si>
  <si>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</si>
  <si>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</si>
  <si>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</si>
  <si>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</si>
  <si>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</si>
  <si>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</si>
  <si>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</si>
  <si>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</si>
  <si>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</si>
  <si>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</si>
  <si>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</si>
  <si>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</si>
  <si>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</si>
  <si>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</si>
  <si>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</si>
  <si>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</si>
  <si>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</si>
  <si>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</si>
  <si>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</si>
  <si>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</si>
  <si>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</si>
  <si>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</si>
  <si>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</si>
  <si>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</si>
  <si>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</si>
  <si>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</si>
  <si>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</si>
  <si>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</si>
  <si>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</si>
  <si>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</si>
  <si>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</si>
  <si>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</si>
  <si>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</si>
  <si>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</si>
  <si>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</si>
  <si>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</si>
  <si>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</si>
  <si>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</si>
  <si>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</si>
  <si>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</si>
  <si>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</si>
  <si>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</si>
  <si>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</si>
  <si>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</si>
  <si>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</si>
  <si>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</si>
  <si>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</si>
  <si>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</si>
  <si>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</si>
  <si>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</si>
  <si>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</si>
  <si>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</si>
  <si>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</si>
  <si>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</si>
  <si>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</si>
  <si>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</si>
  <si>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</si>
  <si>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</si>
  <si>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</si>
  <si>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</si>
  <si>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</si>
  <si>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</si>
  <si>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</si>
  <si>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</si>
  <si>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</si>
  <si>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</si>
  <si>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</si>
  <si>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</si>
  <si>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</si>
  <si>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</si>
  <si>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</si>
  <si>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</si>
  <si>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</si>
  <si>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</si>
  <si>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</si>
  <si>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</si>
  <si>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</si>
  <si>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</si>
  <si>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</si>
  <si>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</si>
  <si>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</si>
  <si>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</si>
  <si>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</si>
  <si>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</si>
  <si>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</si>
  <si>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</si>
  <si>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</si>
  <si>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</si>
  <si>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</si>
  <si>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</si>
  <si>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</si>
  <si>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</si>
  <si>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</si>
  <si>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</si>
  <si>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</si>
  <si>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</si>
  <si>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</si>
  <si>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</si>
  <si>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</si>
  <si>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</si>
  <si>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</si>
  <si>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</si>
  <si>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</si>
  <si>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</si>
  <si>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</si>
  <si>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</si>
  <si>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</si>
  <si>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</si>
  <si>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</si>
  <si>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</si>
  <si>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</si>
  <si>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</si>
  <si>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</si>
  <si>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</si>
  <si>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</si>
  <si>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</si>
  <si>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</si>
  <si>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</si>
  <si>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</si>
  <si>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</si>
  <si>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</si>
  <si>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</si>
  <si>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</si>
  <si>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</si>
  <si>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</si>
  <si>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</si>
  <si>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</si>
  <si>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</si>
  <si>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</si>
  <si>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</si>
  <si>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</si>
  <si>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</si>
  <si>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</si>
  <si>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</si>
  <si>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</si>
  <si>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</si>
  <si>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</si>
  <si>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</si>
  <si>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</si>
  <si>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</si>
  <si>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</si>
  <si>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</si>
  <si>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</si>
  <si>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</si>
  <si>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</si>
  <si>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</si>
  <si>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</si>
  <si>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</si>
  <si>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</si>
  <si>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</si>
  <si>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</si>
  <si>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</si>
  <si>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</si>
  <si>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</si>
  <si>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</si>
  <si>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</si>
  <si>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</si>
  <si>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</si>
  <si>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</si>
  <si>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</si>
  <si>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</si>
  <si>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</si>
  <si>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</si>
  <si>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</si>
  <si>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</si>
  <si>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</si>
  <si>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</si>
  <si>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</si>
  <si>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</si>
  <si>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</si>
  <si>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</si>
  <si>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</si>
  <si>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</si>
  <si>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</si>
  <si>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</si>
  <si>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</si>
  <si>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</si>
  <si>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</si>
  <si>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</si>
  <si>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</si>
  <si>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</si>
  <si>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</si>
  <si>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</si>
  <si>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</si>
  <si>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</si>
  <si>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</si>
  <si>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</si>
  <si>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</si>
  <si>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</si>
  <si>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</si>
  <si>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</si>
  <si>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</si>
  <si>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</si>
  <si>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</si>
  <si>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</si>
  <si>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</si>
  <si>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</si>
  <si>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</si>
  <si>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</si>
  <si>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</si>
  <si>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</si>
  <si>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</si>
  <si>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</si>
  <si>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</si>
  <si>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</si>
  <si>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</si>
  <si>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</si>
  <si>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</si>
  <si>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</si>
  <si>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</si>
  <si>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</si>
  <si>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</si>
  <si>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</si>
  <si>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</si>
  <si>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</si>
  <si>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</si>
  <si>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</si>
  <si>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</si>
  <si>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</si>
  <si>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</si>
  <si>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</si>
  <si>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</si>
  <si>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</si>
  <si>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</si>
  <si>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</si>
  <si>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</si>
  <si>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</si>
  <si>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</si>
  <si>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</si>
  <si>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</si>
  <si>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</si>
  <si>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</si>
  <si>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</si>
  <si>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</si>
  <si>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</si>
  <si>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</si>
  <si>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</si>
  <si>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</si>
  <si>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</si>
  <si>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</si>
  <si>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</si>
  <si>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</si>
  <si>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</si>
  <si>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</si>
  <si>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</si>
  <si>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</si>
  <si>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</si>
  <si>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</si>
  <si>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</si>
  <si>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</si>
  <si>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</si>
  <si>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</si>
  <si>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</si>
  <si>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</si>
  <si>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</si>
  <si>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</si>
  <si>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</si>
  <si>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</si>
  <si>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</si>
  <si>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</si>
  <si>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</si>
  <si>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</si>
  <si>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</si>
  <si>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</si>
  <si>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</si>
  <si>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</si>
  <si>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</si>
  <si>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</si>
  <si>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</si>
  <si>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</si>
  <si>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</si>
  <si>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</si>
  <si>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</si>
  <si>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</si>
  <si>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</si>
  <si>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</si>
  <si>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</si>
  <si>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</si>
  <si>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</si>
  <si>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</si>
  <si>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</si>
  <si>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</si>
  <si>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</si>
  <si>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</si>
  <si>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</si>
  <si>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</si>
  <si>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</si>
  <si>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</si>
  <si>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</si>
  <si>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</si>
  <si>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</si>
  <si>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</si>
  <si>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</si>
  <si>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</si>
  <si>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</si>
  <si>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</si>
  <si>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</si>
  <si>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</si>
  <si>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</si>
  <si>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</si>
  <si>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</si>
  <si>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</si>
  <si>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</si>
  <si>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</si>
  <si>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</si>
  <si>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</si>
  <si>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</si>
  <si>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</si>
  <si>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</si>
  <si>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</si>
  <si>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</si>
  <si>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</si>
  <si>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</si>
  <si>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</si>
  <si>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</si>
  <si>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</si>
  <si>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</si>
  <si>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</si>
  <si>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</si>
  <si>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</si>
  <si>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</si>
  <si>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</si>
  <si>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</si>
  <si>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</si>
  <si>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</si>
  <si>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</si>
  <si>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</si>
  <si>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</si>
  <si>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</si>
  <si>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</si>
  <si>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</si>
  <si>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</si>
  <si>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</si>
  <si>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</si>
  <si>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</si>
  <si>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</si>
  <si>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</si>
  <si>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</si>
  <si>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</si>
  <si>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</si>
  <si>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</si>
  <si>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</si>
  <si>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</si>
  <si>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</si>
  <si>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</si>
  <si>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</si>
  <si>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</si>
  <si>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</si>
  <si>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</si>
  <si>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</si>
  <si>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</si>
  <si>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</si>
  <si>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</si>
  <si>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</si>
  <si>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</si>
  <si>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</si>
  <si>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</si>
  <si>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</si>
  <si>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</si>
  <si>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</si>
  <si>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</si>
  <si>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</si>
  <si>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</si>
  <si>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</si>
  <si>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</si>
  <si>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</si>
  <si>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</si>
  <si>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</si>
  <si>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</si>
  <si>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</si>
  <si>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</si>
  <si>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</si>
  <si>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</si>
  <si>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</si>
  <si>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</si>
  <si>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</si>
  <si>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</si>
  <si>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</si>
  <si>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</si>
  <si>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</si>
  <si>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</si>
  <si>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</si>
  <si>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</si>
  <si>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</si>
  <si>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</si>
  <si>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</si>
  <si>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</si>
  <si>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</si>
  <si>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</si>
  <si>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</si>
  <si>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</si>
  <si>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</si>
  <si>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</si>
  <si>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</si>
  <si>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</si>
  <si>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</si>
  <si>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</si>
  <si>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</si>
  <si>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</si>
  <si>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</si>
  <si>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</si>
  <si>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</si>
  <si>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</si>
  <si>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</si>
  <si>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</si>
  <si>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</si>
  <si>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</si>
  <si>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</si>
  <si>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</si>
  <si>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</si>
  <si>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</si>
  <si>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</si>
  <si>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</si>
  <si>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</si>
  <si>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</si>
  <si>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</si>
  <si>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</si>
  <si>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</si>
  <si>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</si>
  <si>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</si>
  <si>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</si>
  <si>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</si>
  <si>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</si>
  <si>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</si>
  <si>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</si>
  <si>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</si>
  <si>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</si>
  <si>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</si>
  <si>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</si>
  <si>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</si>
  <si>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</si>
  <si>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</si>
  <si>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</si>
  <si>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</si>
  <si>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</si>
  <si>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</si>
  <si>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</si>
  <si>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</si>
  <si>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</si>
  <si>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</si>
  <si>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</si>
  <si>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</si>
  <si>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</si>
  <si>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</si>
  <si>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</si>
  <si>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</si>
  <si>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</si>
  <si>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</si>
  <si>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</si>
  <si>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</si>
  <si>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</si>
  <si>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</si>
  <si>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</si>
  <si>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</si>
  <si>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</si>
  <si>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</si>
  <si>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</si>
  <si>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</si>
  <si>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</si>
  <si>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</si>
  <si>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</si>
  <si>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</si>
  <si>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</si>
  <si>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</si>
  <si>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</si>
  <si>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</si>
  <si>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</si>
  <si>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</si>
  <si>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</si>
  <si>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</si>
  <si>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</si>
  <si>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</si>
  <si>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</si>
  <si>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</si>
  <si>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</si>
  <si>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</si>
  <si>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</si>
  <si>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</si>
  <si>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</si>
  <si>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</si>
  <si>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</si>
  <si>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</si>
  <si>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</si>
  <si>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</si>
  <si>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</si>
  <si>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</si>
  <si>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</si>
  <si>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</si>
  <si>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</si>
  <si>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</si>
  <si>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</si>
  <si>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</si>
  <si>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</si>
  <si>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</si>
  <si>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</si>
  <si>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</si>
  <si>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</si>
  <si>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</si>
  <si>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</si>
  <si>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</si>
  <si>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</si>
  <si>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</si>
  <si>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</si>
  <si>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</si>
  <si>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</si>
  <si>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</si>
  <si>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</si>
  <si>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</si>
  <si>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</si>
  <si>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</si>
  <si>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</si>
  <si>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</si>
  <si>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</si>
  <si>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</si>
  <si>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</si>
  <si>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</si>
  <si>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</si>
  <si>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</si>
  <si>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</si>
  <si>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</si>
  <si>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</si>
  <si>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</si>
  <si>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</si>
  <si>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</si>
  <si>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</si>
  <si>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</si>
  <si>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</si>
  <si>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</si>
  <si>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</si>
  <si>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</si>
  <si>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</si>
  <si>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</si>
  <si>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</si>
  <si>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</si>
  <si>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</si>
  <si>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</si>
  <si>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</si>
  <si>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</si>
  <si>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</si>
  <si>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</si>
  <si>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</si>
  <si>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</si>
  <si>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</si>
  <si>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</si>
  <si>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</si>
  <si>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</si>
  <si>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</si>
  <si>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</si>
  <si>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</si>
  <si>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</si>
  <si>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</si>
  <si>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</si>
  <si>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</si>
  <si>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</si>
  <si>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</si>
  <si>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</si>
  <si>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</si>
  <si>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</si>
  <si>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</si>
  <si>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</si>
  <si>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</si>
  <si>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</si>
  <si>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</si>
  <si>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</si>
  <si>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</si>
  <si>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</si>
  <si>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</si>
  <si>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</si>
  <si>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</si>
  <si>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</si>
  <si>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</si>
  <si>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</si>
  <si>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</si>
  <si>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</si>
  <si>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</si>
  <si>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</si>
  <si>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</si>
  <si>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</si>
  <si>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</si>
  <si>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</si>
  <si>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</si>
  <si>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</si>
  <si>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</si>
  <si>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</si>
  <si>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</si>
  <si>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</si>
  <si>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</si>
  <si>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</si>
  <si>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</si>
  <si>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</si>
  <si>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</si>
  <si>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</si>
  <si>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</si>
  <si>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</si>
  <si>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</si>
  <si>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</si>
  <si>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</si>
  <si>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</si>
  <si>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</si>
  <si>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</si>
  <si>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</si>
  <si>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</si>
  <si>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</si>
  <si>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</si>
  <si>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</si>
  <si>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</si>
  <si>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</si>
  <si>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</si>
  <si>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</si>
  <si>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</si>
  <si>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</si>
  <si>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</si>
  <si>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</si>
  <si>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</si>
  <si>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</si>
  <si>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</si>
  <si>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</si>
  <si>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</si>
  <si>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</si>
  <si>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</si>
  <si>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</si>
  <si>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</si>
  <si>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</si>
  <si>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</si>
  <si>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</si>
  <si>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</si>
  <si>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</si>
  <si>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</si>
  <si>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</si>
  <si>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</si>
  <si>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</si>
  <si>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</si>
  <si>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</si>
  <si>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</si>
  <si>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</si>
  <si>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</si>
  <si>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</si>
  <si>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</si>
  <si>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</si>
  <si>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</si>
  <si>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</si>
  <si>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</si>
  <si>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</si>
  <si>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</si>
  <si>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</si>
  <si>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</si>
  <si>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</si>
  <si>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</si>
  <si>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</si>
  <si>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</si>
  <si>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</si>
  <si>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</si>
  <si>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</si>
  <si>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</si>
  <si>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</si>
  <si>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</si>
  <si>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</si>
  <si>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</si>
  <si>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</si>
  <si>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</si>
  <si>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</si>
  <si>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</si>
  <si>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</si>
  <si>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</si>
  <si>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</si>
  <si>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</si>
  <si>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</si>
  <si>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</si>
  <si>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</si>
  <si>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</si>
  <si>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</si>
  <si>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</si>
  <si>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</si>
  <si>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</si>
  <si>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</si>
  <si>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</si>
  <si>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</si>
  <si>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</si>
  <si>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</si>
  <si>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</si>
  <si>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</si>
  <si>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</si>
  <si>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</si>
  <si>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</si>
  <si>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</si>
  <si>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</si>
  <si>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</si>
  <si>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</si>
  <si>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</si>
  <si>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</si>
  <si>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</si>
  <si>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</si>
  <si>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</si>
  <si>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</si>
  <si>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</si>
  <si>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</si>
  <si>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</si>
  <si>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</si>
  <si>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</si>
  <si>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</si>
  <si>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</si>
  <si>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</si>
  <si>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</si>
  <si>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</si>
  <si>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</si>
  <si>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</si>
  <si>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</si>
  <si>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</si>
  <si>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</si>
  <si>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</si>
  <si>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</si>
  <si>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</si>
  <si>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</si>
  <si>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</si>
  <si>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</si>
  <si>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</si>
  <si>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</si>
  <si>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</si>
  <si>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</si>
  <si>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</si>
  <si>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</si>
  <si>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</si>
  <si>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</si>
  <si>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</si>
  <si>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</si>
  <si>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</si>
  <si>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</si>
  <si>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</si>
  <si>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</si>
  <si>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</si>
  <si>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</si>
  <si>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</si>
  <si>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</si>
  <si>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</si>
  <si>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</si>
  <si>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</si>
  <si>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</si>
  <si>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</si>
  <si>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</si>
  <si>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</si>
  <si>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</si>
  <si>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</si>
  <si>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</si>
  <si>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</si>
  <si>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</si>
  <si>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</si>
  <si>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</si>
  <si>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</si>
  <si>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</si>
  <si>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</si>
  <si>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</si>
  <si>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</si>
  <si>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</si>
  <si>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</si>
  <si>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</si>
  <si>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</si>
  <si>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</si>
  <si>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</si>
  <si>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</si>
  <si>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</si>
  <si>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</si>
  <si>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</si>
  <si>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</si>
  <si>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</si>
  <si>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</si>
  <si>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</si>
  <si>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</si>
  <si>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</si>
  <si>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</si>
  <si>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</si>
  <si>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</si>
  <si>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</si>
  <si>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</si>
  <si>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</si>
  <si>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</si>
  <si>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</si>
  <si>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</si>
  <si>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</si>
  <si>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</si>
  <si>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</si>
  <si>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</si>
  <si>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</si>
  <si>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</si>
  <si>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</si>
  <si>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</si>
  <si>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</si>
  <si>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</si>
  <si>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</si>
  <si>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</si>
  <si>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</si>
  <si>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</si>
  <si>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</si>
  <si>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</si>
  <si>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</si>
  <si>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</si>
  <si>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</si>
  <si>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</si>
  <si>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</si>
  <si>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</si>
  <si>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</si>
  <si>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</si>
  <si>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</si>
  <si>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</si>
  <si>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</si>
  <si>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</si>
  <si>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</si>
  <si>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</si>
  <si>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</si>
  <si>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</si>
  <si>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</si>
  <si>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</si>
  <si>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</si>
  <si>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</si>
  <si>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</si>
  <si>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</si>
  <si>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</si>
  <si>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</si>
  <si>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</si>
  <si>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</si>
  <si>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</si>
  <si>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</si>
  <si>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</si>
  <si>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</si>
  <si>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</si>
  <si>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</si>
  <si>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</si>
  <si>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</si>
  <si>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</si>
  <si>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</si>
  <si>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</si>
  <si>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</si>
  <si>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</si>
  <si>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</si>
  <si>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</si>
  <si>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</si>
  <si>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</si>
  <si>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</si>
  <si>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</si>
  <si>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</si>
  <si>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</si>
  <si>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</si>
  <si>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</si>
  <si>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</si>
  <si>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</si>
  <si>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</si>
  <si>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</si>
  <si>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</si>
  <si>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</si>
  <si>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</si>
  <si>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</si>
  <si>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</si>
  <si>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</si>
  <si>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</si>
  <si>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</si>
  <si>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</si>
  <si>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</si>
  <si>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</si>
  <si>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</si>
  <si>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</si>
  <si>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</si>
  <si>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</si>
  <si>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</si>
  <si>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</si>
  <si>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</si>
  <si>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</si>
  <si>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</si>
  <si>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</si>
  <si>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</si>
  <si>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</si>
  <si>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</si>
  <si>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</si>
  <si>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</si>
  <si>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</si>
  <si>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</si>
  <si>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</si>
  <si>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</si>
  <si>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</si>
  <si>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</si>
  <si>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</si>
  <si>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</si>
  <si>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</si>
  <si>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</si>
  <si>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</si>
  <si>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</si>
  <si>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</si>
  <si>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</si>
  <si>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</si>
  <si>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</si>
  <si>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</si>
  <si>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</si>
  <si>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</si>
  <si>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</si>
  <si>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</si>
  <si>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</si>
  <si>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</si>
  <si>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</si>
  <si>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</si>
  <si>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</si>
  <si>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</si>
  <si>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</si>
  <si>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</si>
  <si>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</si>
  <si>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</si>
  <si>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</si>
  <si>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</si>
  <si>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</si>
  <si>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</si>
  <si>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</si>
  <si>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</si>
  <si>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</si>
  <si>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</si>
  <si>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</si>
  <si>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</si>
  <si>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</si>
  <si>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</si>
  <si>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</si>
  <si>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</si>
  <si>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</si>
  <si>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</si>
  <si>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</si>
  <si>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</si>
  <si>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</si>
  <si>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</si>
  <si>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</si>
  <si>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</si>
  <si>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</si>
  <si>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</si>
  <si>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</si>
  <si>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</si>
  <si>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</si>
  <si>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</si>
  <si>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</si>
  <si>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</si>
  <si>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</si>
  <si>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</si>
  <si>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</si>
  <si>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</si>
  <si>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</si>
  <si>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</si>
  <si>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</si>
  <si>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</si>
  <si>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</si>
  <si>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</si>
  <si>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</si>
  <si>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</si>
  <si>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</si>
  <si>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</si>
  <si>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</si>
  <si>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</si>
  <si>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</si>
  <si>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</si>
  <si>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</si>
  <si>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</si>
  <si>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</si>
  <si>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</si>
  <si>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</si>
  <si>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</si>
  <si>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</si>
  <si>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</si>
  <si>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</si>
  <si>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</si>
  <si>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</si>
  <si>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</si>
  <si>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</si>
  <si>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</si>
  <si>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</si>
  <si>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</si>
  <si>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</si>
  <si>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</si>
  <si>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</si>
  <si>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</si>
  <si>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</si>
  <si>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</si>
  <si>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</si>
  <si>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</si>
  <si>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</si>
  <si>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</si>
  <si>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</si>
  <si>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</si>
  <si>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</si>
  <si>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</si>
  <si>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</si>
  <si>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</si>
  <si>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</si>
  <si>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</si>
  <si>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</si>
  <si>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</si>
  <si>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</si>
  <si>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</si>
  <si>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</si>
  <si>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</si>
  <si>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</si>
  <si>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</si>
  <si>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</si>
  <si>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</si>
  <si>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</si>
  <si>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</si>
  <si>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</si>
  <si>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</si>
  <si>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</si>
  <si>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</si>
  <si>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</si>
  <si>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</si>
  <si>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</si>
  <si>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</si>
  <si>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</si>
  <si>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</si>
  <si>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</si>
  <si>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</si>
  <si>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</si>
  <si>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</si>
  <si>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</si>
  <si>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</si>
  <si>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</si>
  <si>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</si>
  <si>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</si>
  <si>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</si>
  <si>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</si>
  <si>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</si>
  <si>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</si>
  <si>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</si>
  <si>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</si>
  <si>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</si>
  <si>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</si>
  <si>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</si>
  <si>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</si>
  <si>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</si>
  <si>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</si>
  <si>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</si>
  <si>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</si>
  <si>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</si>
  <si>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</si>
  <si>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</si>
  <si>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</si>
  <si>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</si>
  <si>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</si>
  <si>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</si>
  <si>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</si>
  <si>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</si>
  <si>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</si>
  <si>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</si>
  <si>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</si>
  <si>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</si>
  <si>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</si>
  <si>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</si>
  <si>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</si>
  <si>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</si>
  <si>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</si>
  <si>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</si>
  <si>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</si>
  <si>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</si>
  <si>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</si>
  <si>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</si>
  <si>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</si>
  <si>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</si>
  <si>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</si>
  <si>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</si>
  <si>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</si>
  <si>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</si>
  <si>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</si>
  <si>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</si>
  <si>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</si>
  <si>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</si>
  <si>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</si>
  <si>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</si>
  <si>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</si>
  <si>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</si>
  <si>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</si>
  <si>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</si>
  <si>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</si>
  <si>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</si>
  <si>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</si>
  <si>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</si>
  <si>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</si>
  <si>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</si>
  <si>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</si>
  <si>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</si>
  <si>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</si>
  <si>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</si>
  <si>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</si>
  <si>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</si>
  <si>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</si>
  <si>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</si>
  <si>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</si>
  <si>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</si>
  <si>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</si>
  <si>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</si>
  <si>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</si>
  <si>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</si>
  <si>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</si>
  <si>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</si>
  <si>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</si>
  <si>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</si>
  <si>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</si>
  <si>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</si>
  <si>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</si>
  <si>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</si>
  <si>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</si>
  <si>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</si>
  <si>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</si>
  <si>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</si>
  <si>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</si>
  <si>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</si>
  <si>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</si>
  <si>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</si>
  <si>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</si>
  <si>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</si>
  <si>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</si>
  <si>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</si>
  <si>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</si>
  <si>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</si>
  <si>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</si>
  <si>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</si>
  <si>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</si>
  <si>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</si>
  <si>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</si>
  <si>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</si>
  <si>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</si>
  <si>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</si>
  <si>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</si>
  <si>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</si>
  <si>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</si>
  <si>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</si>
  <si>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</si>
  <si>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</si>
  <si>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</si>
  <si>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</si>
  <si>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</si>
  <si>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</si>
  <si>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</si>
  <si>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</si>
  <si>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</si>
  <si>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</si>
  <si>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</si>
  <si>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</si>
  <si>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</si>
  <si>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</si>
  <si>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</si>
  <si>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</si>
  <si>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</si>
  <si>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</si>
  <si>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</si>
  <si>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</si>
  <si>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</si>
  <si>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</si>
  <si>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</si>
  <si>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</si>
  <si>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</si>
  <si>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</si>
  <si>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</si>
  <si>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</si>
  <si>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</si>
  <si>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</si>
  <si>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</si>
  <si>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</si>
  <si>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</si>
  <si>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</si>
  <si>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</si>
  <si>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</si>
  <si>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</si>
  <si>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</si>
  <si>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</si>
  <si>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</si>
  <si>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</si>
  <si>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</si>
  <si>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</si>
  <si>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</si>
  <si>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</si>
  <si>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</si>
  <si>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</si>
  <si>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</si>
  <si>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</si>
  <si>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</si>
  <si>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</si>
  <si>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</si>
  <si>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</si>
  <si>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</si>
  <si>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</si>
  <si>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</si>
  <si>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</si>
  <si>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</si>
  <si>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</si>
  <si>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</si>
  <si>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</si>
  <si>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</si>
  <si>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</si>
  <si>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</si>
  <si>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</si>
  <si>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</si>
  <si>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</si>
  <si>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</si>
  <si>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</si>
  <si>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</si>
  <si>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</si>
  <si>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</si>
  <si>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</si>
  <si>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</si>
  <si>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</si>
  <si>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</si>
  <si>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</si>
  <si>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</si>
  <si>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</si>
  <si>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</si>
  <si>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</si>
  <si>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</si>
  <si>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</si>
  <si>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</si>
  <si>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</si>
  <si>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</si>
  <si>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</si>
  <si>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</si>
  <si>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</si>
  <si>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</si>
  <si>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</si>
  <si>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</si>
  <si>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</si>
  <si>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</si>
  <si>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</si>
  <si>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</si>
  <si>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</si>
  <si>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</si>
  <si>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</si>
  <si>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</si>
  <si>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</si>
  <si>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</si>
  <si>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</si>
  <si>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</si>
  <si>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</si>
  <si>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</si>
  <si>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</si>
  <si>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</si>
  <si>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</si>
  <si>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</si>
  <si>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</si>
  <si>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</si>
  <si>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</si>
  <si>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</si>
  <si>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</si>
  <si>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</si>
  <si>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</si>
  <si>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</si>
  <si>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</si>
  <si>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</si>
  <si>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</si>
  <si>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</si>
  <si>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</si>
  <si>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</si>
  <si>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</si>
  <si>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</si>
  <si>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</si>
  <si>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</si>
  <si>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</si>
  <si>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</si>
  <si>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</si>
  <si>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</si>
  <si>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</si>
  <si>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</si>
  <si>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</si>
  <si>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</si>
  <si>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</si>
  <si>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</si>
  <si>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</si>
  <si>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</si>
  <si>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</si>
  <si>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</si>
  <si>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</si>
  <si>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</si>
  <si>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</si>
  <si>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</si>
  <si>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</si>
  <si>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</si>
  <si>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</si>
  <si>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</si>
  <si>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</si>
  <si>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</si>
  <si>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</si>
  <si>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</si>
  <si>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</si>
  <si>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</si>
  <si>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</si>
  <si>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</si>
  <si>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</si>
  <si>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</si>
  <si>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</si>
  <si>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</si>
  <si>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</si>
  <si>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</si>
  <si>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</si>
  <si>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</si>
  <si>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</si>
  <si>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</si>
  <si>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</si>
  <si>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</si>
  <si>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</si>
  <si>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</si>
  <si>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</si>
  <si>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</si>
  <si>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</si>
  <si>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</si>
  <si>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</si>
  <si>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</si>
  <si>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</si>
  <si>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</si>
  <si>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</si>
  <si>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</si>
  <si>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</si>
  <si>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</si>
  <si>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</si>
  <si>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</si>
  <si>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</si>
  <si>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</si>
  <si>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</si>
  <si>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</si>
  <si>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</si>
  <si>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</si>
  <si>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</si>
  <si>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</si>
  <si>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</si>
  <si>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</si>
  <si>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</si>
  <si>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</si>
  <si>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</si>
  <si>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</si>
  <si>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</si>
  <si>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</si>
  <si>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</si>
  <si>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</si>
  <si>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</si>
  <si>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</si>
  <si>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</si>
  <si>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</si>
  <si>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</si>
  <si>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</si>
  <si>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</si>
  <si>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</si>
  <si>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</si>
  <si>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</si>
  <si>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</si>
  <si>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</si>
  <si>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</si>
  <si>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</si>
  <si>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</si>
  <si>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</si>
  <si>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</si>
  <si>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</si>
  <si>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</si>
  <si>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</si>
  <si>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</si>
  <si>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</si>
  <si>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</si>
  <si>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</si>
  <si>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</si>
  <si>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</si>
  <si>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</si>
  <si>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</si>
  <si>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</si>
  <si>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</si>
  <si>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</si>
  <si>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</si>
  <si>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</si>
  <si>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</si>
  <si>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</si>
  <si>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</si>
  <si>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</si>
  <si>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</si>
  <si>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</si>
  <si>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</si>
  <si>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</si>
  <si>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</si>
  <si>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</si>
  <si>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</si>
  <si>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</si>
  <si>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</si>
  <si>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</si>
  <si>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</si>
  <si>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</si>
  <si>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</si>
  <si>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</si>
  <si>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</si>
  <si>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</si>
  <si>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</si>
  <si>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</si>
  <si>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</si>
  <si>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</si>
  <si>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</si>
  <si>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</si>
  <si>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</si>
  <si>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</si>
  <si>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</si>
  <si>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</si>
  <si>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</si>
  <si>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</si>
  <si>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</si>
  <si>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</si>
  <si>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</si>
  <si>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</si>
  <si>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</si>
  <si>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</si>
  <si>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</si>
  <si>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</si>
  <si>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</si>
  <si>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</si>
  <si>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</si>
  <si>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</si>
  <si>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</si>
  <si>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</si>
  <si>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</si>
  <si>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</si>
  <si>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</si>
  <si>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</si>
  <si>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</si>
  <si>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</si>
  <si>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</si>
  <si>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</si>
  <si>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</si>
  <si>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</si>
  <si>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</si>
  <si>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</si>
  <si>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</si>
  <si>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</si>
  <si>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</si>
  <si>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</si>
  <si>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</si>
  <si>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</si>
  <si>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</si>
  <si>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</si>
  <si>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</si>
  <si>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</si>
  <si>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</si>
  <si>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</si>
  <si>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</si>
  <si>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</si>
  <si>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</si>
  <si>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</si>
  <si>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</si>
  <si>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</si>
  <si>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</si>
  <si>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</si>
  <si>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</si>
  <si>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</si>
  <si>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</si>
  <si>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</si>
  <si>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</si>
  <si>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</si>
  <si>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</si>
  <si>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</si>
  <si>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</si>
  <si>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</si>
  <si>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</si>
  <si>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</si>
  <si>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</si>
  <si>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</si>
  <si>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</si>
  <si>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</si>
  <si>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</si>
  <si>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</si>
  <si>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</si>
  <si>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</si>
  <si>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</si>
  <si>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</si>
  <si>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</si>
  <si>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</si>
  <si>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</si>
  <si>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</si>
  <si>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</si>
  <si>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</si>
  <si>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</si>
  <si>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</si>
  <si>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</si>
  <si>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</si>
  <si>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</si>
  <si>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</si>
  <si>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</si>
  <si>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</si>
  <si>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</si>
  <si>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</si>
  <si>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</si>
  <si>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</si>
  <si>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</si>
  <si>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</si>
  <si>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</si>
  <si>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</si>
  <si>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</si>
  <si>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</si>
  <si>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</si>
  <si>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</si>
  <si>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</si>
  <si>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</si>
  <si>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</si>
  <si>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</si>
  <si>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</si>
  <si>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</si>
  <si>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</si>
  <si>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</si>
  <si>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</si>
  <si>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</si>
  <si>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</si>
  <si>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</si>
  <si>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</si>
  <si>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</si>
  <si>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</si>
  <si>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</si>
  <si>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</si>
  <si>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</si>
  <si>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</si>
  <si>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</si>
  <si>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</si>
  <si>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</si>
  <si>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</si>
  <si>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</si>
  <si>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</si>
  <si>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</si>
  <si>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</si>
  <si>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</si>
  <si>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</si>
  <si>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</si>
  <si>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</si>
  <si>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</si>
  <si>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</si>
  <si>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</si>
  <si>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</si>
  <si>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</si>
  <si>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</si>
  <si>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</si>
  <si>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</si>
  <si>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</si>
  <si>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</si>
  <si>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</si>
  <si>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</si>
  <si>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</si>
  <si>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</si>
  <si>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</si>
  <si>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</si>
  <si>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</si>
  <si>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</si>
  <si>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</si>
  <si>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</si>
  <si>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</si>
  <si>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</si>
  <si>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</si>
  <si>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</si>
  <si>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</si>
  <si>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</si>
  <si>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</si>
  <si>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</si>
  <si>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</si>
  <si>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</si>
  <si>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</si>
  <si>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</si>
  <si>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</si>
  <si>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</si>
  <si>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</si>
  <si>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</si>
  <si>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</si>
  <si>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</si>
  <si>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</si>
  <si>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</si>
  <si>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</si>
  <si>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</si>
  <si>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</si>
  <si>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</si>
  <si>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</si>
  <si>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</si>
  <si>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</si>
  <si>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</si>
  <si>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</si>
  <si>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</si>
  <si>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</si>
  <si>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</si>
  <si>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</si>
  <si>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</si>
  <si>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</si>
  <si>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</si>
  <si>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</si>
  <si>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</si>
  <si>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</si>
  <si>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</si>
  <si>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</si>
  <si>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</si>
  <si>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</si>
  <si>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</si>
  <si>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</si>
  <si>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</si>
  <si>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</si>
  <si>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</si>
  <si>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</si>
  <si>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</si>
  <si>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</si>
  <si>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</si>
  <si>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</si>
  <si>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</si>
  <si>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</si>
  <si>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</si>
  <si>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</si>
  <si>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</si>
  <si>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</si>
  <si>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</si>
  <si>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</si>
  <si>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</si>
  <si>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</si>
  <si>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</si>
  <si>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</si>
  <si>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</si>
  <si>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</si>
  <si>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</si>
  <si>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</si>
  <si>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</si>
  <si>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</si>
  <si>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</si>
  <si>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</si>
  <si>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</si>
  <si>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</si>
  <si>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</si>
  <si>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</si>
  <si>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</si>
  <si>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</si>
  <si>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</si>
  <si>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</si>
  <si>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</si>
  <si>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</si>
  <si>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</si>
  <si>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</si>
  <si>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</si>
  <si>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</si>
  <si>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</si>
  <si>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</si>
  <si>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</si>
  <si>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</si>
  <si>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</si>
  <si>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</si>
  <si>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</si>
  <si>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</si>
  <si>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</si>
  <si>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</si>
  <si>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</si>
  <si>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</si>
  <si>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</si>
  <si>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</si>
  <si>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</si>
  <si>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</si>
  <si>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</si>
  <si>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</si>
  <si>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</si>
  <si>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</si>
  <si>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</si>
  <si>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</si>
  <si>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</si>
  <si>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</si>
  <si>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</si>
  <si>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</si>
  <si>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</si>
  <si>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</si>
  <si>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</si>
  <si>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</si>
  <si>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</si>
  <si>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</si>
  <si>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</si>
  <si>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</si>
  <si>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</si>
  <si>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</si>
  <si>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</si>
  <si>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</si>
  <si>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</si>
  <si>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</si>
  <si>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</si>
  <si>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</si>
  <si>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</si>
  <si>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</si>
  <si>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</si>
  <si>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</si>
  <si>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</si>
  <si>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</si>
  <si>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</si>
  <si>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</si>
  <si>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</si>
  <si>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</si>
  <si>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</si>
  <si>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</si>
  <si>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</si>
  <si>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</si>
  <si>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</si>
  <si>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</si>
  <si>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</si>
  <si>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</si>
  <si>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</si>
  <si>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</si>
  <si>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</si>
  <si>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</si>
  <si>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</si>
  <si>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</si>
  <si>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</si>
  <si>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</si>
  <si>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</si>
  <si>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</si>
  <si>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</si>
  <si>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</si>
  <si>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</si>
  <si>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</si>
  <si>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</si>
  <si>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</si>
  <si>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</si>
  <si>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</si>
  <si>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</si>
  <si>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</si>
  <si>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</si>
  <si>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</si>
  <si>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</si>
  <si>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</si>
  <si>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</si>
  <si>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</si>
  <si>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</si>
  <si>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</si>
  <si>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</si>
  <si>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</si>
  <si>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</si>
  <si>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</si>
  <si>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</si>
  <si>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</si>
  <si>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</si>
  <si>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</si>
  <si>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</si>
  <si>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</si>
  <si>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</si>
  <si>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</si>
  <si>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</si>
  <si>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</si>
  <si>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</si>
  <si>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</si>
  <si>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</si>
  <si>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</si>
  <si>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</si>
  <si>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</si>
  <si>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</si>
  <si>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</si>
  <si>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</si>
  <si>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</si>
  <si>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</si>
  <si>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</si>
  <si>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</si>
  <si>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</si>
  <si>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</si>
  <si>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</si>
  <si>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</si>
  <si>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</si>
  <si>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</si>
  <si>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</si>
  <si>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</si>
  <si>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</si>
  <si>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</si>
  <si>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</si>
  <si>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</si>
  <si>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</si>
  <si>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</si>
  <si>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</si>
  <si>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</si>
  <si>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</si>
  <si>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</si>
  <si>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</si>
  <si>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</si>
  <si>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</si>
  <si>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</si>
  <si>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</si>
  <si>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</si>
  <si>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</si>
  <si>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</si>
  <si>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</si>
  <si>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</si>
  <si>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</si>
  <si>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</si>
  <si>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</si>
  <si>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</si>
  <si>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</si>
  <si>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</si>
  <si>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</si>
  <si>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</si>
  <si>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</si>
  <si>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</si>
  <si>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</si>
  <si>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</si>
  <si>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</si>
  <si>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</si>
  <si>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</si>
  <si>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</si>
  <si>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</si>
  <si>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</si>
  <si>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</si>
  <si>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</si>
  <si>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</si>
  <si>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</si>
  <si>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</si>
  <si>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</si>
  <si>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</si>
  <si>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</si>
  <si>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</si>
  <si>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</si>
  <si>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</si>
  <si>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</si>
  <si>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</si>
  <si>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</si>
  <si>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</si>
  <si>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</si>
  <si>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</si>
  <si>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</si>
  <si>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</si>
  <si>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</si>
  <si>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</si>
  <si>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</si>
  <si>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</si>
  <si>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</si>
  <si>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</si>
  <si>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</si>
  <si>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</si>
  <si>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</si>
  <si>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</si>
  <si>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</si>
  <si>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</si>
  <si>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</si>
  <si>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</si>
  <si>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</si>
  <si>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</si>
  <si>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</si>
  <si>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</si>
  <si>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</si>
  <si>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</si>
  <si>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</si>
  <si>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</si>
  <si>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</si>
  <si>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</si>
  <si>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</si>
  <si>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</si>
  <si>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</si>
  <si>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</si>
  <si>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</si>
  <si>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</si>
  <si>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</si>
  <si>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</si>
  <si>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</si>
  <si>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</si>
  <si>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</si>
  <si>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</si>
  <si>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</si>
  <si>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</si>
  <si>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</si>
  <si>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</si>
  <si>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</si>
  <si>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</si>
  <si>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</si>
  <si>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</si>
  <si>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</si>
  <si>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</si>
  <si>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</si>
  <si>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</si>
  <si>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</si>
  <si>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</si>
  <si>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</si>
  <si>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</si>
  <si>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</si>
  <si>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</si>
  <si>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</si>
  <si>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</si>
  <si>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</si>
  <si>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</si>
  <si>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</si>
  <si>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</si>
  <si>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</si>
  <si>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</si>
  <si>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</si>
  <si>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</si>
  <si>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</si>
  <si>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</si>
  <si>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</si>
  <si>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</si>
  <si>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</si>
  <si>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</si>
  <si>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</si>
  <si>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</si>
  <si>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</si>
  <si>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</si>
  <si>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</si>
  <si>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</si>
  <si>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</si>
  <si>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</si>
  <si>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</si>
  <si>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</si>
  <si>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</si>
  <si>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</si>
  <si>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</si>
  <si>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</si>
  <si>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</si>
  <si>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</si>
  <si>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</si>
  <si>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</si>
  <si>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</si>
  <si>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</si>
  <si>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</si>
  <si>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</si>
  <si>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</si>
  <si>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</si>
  <si>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</si>
  <si>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</si>
  <si>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</si>
  <si>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</si>
  <si>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</si>
  <si>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</si>
  <si>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</si>
  <si>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</si>
  <si>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</si>
  <si>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</si>
  <si>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</si>
  <si>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</si>
  <si>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</si>
  <si>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</si>
  <si>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</si>
  <si>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</si>
  <si>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</si>
  <si>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</si>
  <si>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</si>
  <si>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</si>
  <si>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</si>
  <si>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</si>
  <si>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</si>
  <si>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</si>
  <si>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</si>
  <si>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</si>
  <si>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</si>
  <si>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</si>
  <si>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</si>
  <si>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</si>
  <si>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</si>
  <si>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</si>
  <si>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</si>
  <si>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</si>
  <si>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</si>
  <si>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</si>
  <si>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</si>
  <si>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</si>
  <si>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</si>
  <si>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</si>
  <si>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</si>
  <si>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</si>
  <si>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</si>
  <si>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</si>
  <si>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</si>
  <si>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</si>
  <si>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</si>
  <si>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</si>
  <si>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</si>
  <si>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</si>
  <si>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</si>
  <si>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</si>
  <si>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</si>
  <si>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</si>
  <si>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</si>
  <si>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</si>
  <si>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</si>
  <si>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</si>
  <si>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</si>
  <si>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</si>
  <si>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</si>
  <si>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</si>
  <si>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</si>
  <si>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</si>
  <si>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</si>
  <si>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</si>
  <si>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</si>
  <si>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</si>
  <si>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</si>
  <si>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</si>
  <si>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</si>
  <si>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</si>
  <si>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</si>
  <si>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</si>
  <si>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</si>
  <si>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</si>
  <si>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</si>
  <si>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</si>
  <si>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</si>
  <si>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</si>
  <si>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</si>
  <si>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</si>
  <si>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</si>
  <si>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</si>
  <si>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</si>
  <si>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</si>
  <si>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</si>
  <si>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</si>
  <si>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</si>
  <si>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</si>
  <si>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</si>
  <si>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</si>
  <si>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</si>
  <si>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</si>
  <si>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</si>
  <si>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</si>
  <si>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</si>
  <si>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</si>
  <si>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</si>
  <si>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</si>
  <si>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</si>
  <si>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</si>
  <si>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</si>
  <si>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</si>
  <si>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</si>
  <si>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</si>
  <si>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</si>
  <si>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</si>
  <si>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</si>
  <si>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</si>
  <si>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</si>
  <si>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</si>
  <si>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</si>
  <si>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</si>
  <si>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</si>
  <si>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</si>
  <si>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</si>
  <si>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</si>
  <si>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</si>
  <si>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</si>
  <si>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</si>
  <si>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</si>
  <si>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</si>
  <si>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</si>
  <si>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</si>
  <si>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</si>
  <si>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</si>
  <si>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</si>
  <si>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</si>
  <si>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</si>
  <si>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</si>
  <si>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</si>
  <si>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</si>
  <si>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</si>
  <si>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</si>
  <si>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</si>
  <si>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</si>
  <si>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</si>
  <si>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</si>
  <si>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</si>
  <si>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</si>
  <si>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</si>
  <si>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</si>
  <si>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</si>
  <si>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</si>
  <si>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</si>
  <si>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</si>
  <si>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</si>
  <si>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</si>
  <si>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</si>
  <si>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</si>
  <si>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</si>
  <si>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</si>
  <si>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</si>
  <si>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</si>
  <si>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</si>
  <si>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</si>
  <si>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</si>
  <si>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</si>
  <si>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</si>
  <si>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</si>
  <si>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</si>
  <si>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</si>
  <si>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</si>
  <si>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</si>
  <si>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</si>
  <si>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</si>
  <si>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</si>
  <si>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</si>
  <si>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</si>
  <si>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</si>
  <si>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</si>
  <si>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</si>
  <si>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</si>
  <si>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</si>
  <si>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</si>
  <si>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</si>
  <si>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</si>
  <si>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</si>
  <si>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</si>
  <si>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</si>
  <si>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</si>
  <si>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</si>
  <si>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</si>
  <si>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</si>
  <si>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</si>
  <si>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</si>
  <si>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</si>
  <si>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</si>
  <si>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</si>
  <si>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</si>
  <si>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</si>
  <si>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</si>
  <si>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</si>
  <si>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</si>
  <si>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</si>
  <si>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</si>
  <si>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</si>
  <si>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</si>
  <si>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</si>
  <si>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</si>
  <si>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</si>
  <si>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</si>
  <si>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</si>
  <si>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</si>
  <si>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</si>
  <si>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</si>
  <si>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</si>
  <si>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</si>
  <si>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</si>
  <si>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</si>
  <si>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</si>
  <si>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</si>
  <si>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</si>
  <si>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</si>
  <si>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</si>
  <si>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</si>
  <si>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</si>
  <si>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</si>
  <si>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</si>
  <si>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</si>
  <si>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</si>
  <si>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</si>
  <si>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</si>
  <si>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</si>
  <si>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</si>
  <si>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</si>
  <si>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</si>
  <si>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</si>
  <si>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</si>
  <si>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</si>
  <si>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</si>
  <si>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</si>
  <si>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</si>
  <si>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</si>
  <si>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</si>
  <si>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</si>
  <si>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</si>
  <si>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</si>
  <si>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</si>
  <si>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</si>
  <si>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</si>
  <si>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</si>
  <si>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</si>
  <si>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</si>
  <si>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</si>
  <si>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</si>
  <si>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</si>
  <si>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</si>
  <si>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</si>
  <si>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</si>
  <si>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</si>
  <si>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</si>
  <si>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</si>
  <si>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</si>
  <si>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</si>
  <si>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</si>
  <si>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</si>
  <si>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</si>
  <si>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</si>
  <si>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</si>
  <si>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</si>
  <si>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</si>
  <si>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</si>
  <si>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</si>
  <si>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</si>
  <si>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</si>
  <si>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</si>
  <si>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</si>
  <si>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</si>
  <si>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</si>
  <si>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</si>
  <si>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</si>
  <si>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</si>
  <si>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</si>
  <si>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</si>
  <si>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</si>
  <si>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</si>
  <si>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</si>
  <si>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</si>
  <si>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</si>
  <si>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</si>
  <si>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</si>
  <si>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</si>
  <si>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</si>
  <si>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</si>
  <si>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</si>
  <si>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</si>
  <si>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</si>
  <si>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</si>
  <si>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</si>
  <si>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</si>
  <si>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</si>
  <si>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</si>
  <si>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</si>
  <si>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</si>
  <si>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</si>
  <si>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</si>
  <si>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</si>
  <si>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</si>
  <si>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</si>
  <si>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</si>
  <si>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</si>
  <si>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</si>
  <si>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</si>
  <si>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</si>
  <si>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</si>
  <si>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</si>
  <si>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</si>
  <si>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</si>
  <si>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</si>
  <si>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</si>
  <si>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</si>
  <si>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</si>
  <si>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</si>
  <si>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</si>
  <si>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</si>
  <si>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</si>
  <si>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</si>
  <si>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</si>
  <si>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</si>
  <si>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</si>
  <si>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</si>
  <si>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</si>
  <si>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</si>
  <si>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</si>
  <si>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</si>
  <si>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</si>
  <si>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</si>
  <si>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</si>
  <si>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</si>
  <si>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</si>
  <si>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</si>
  <si>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</si>
  <si>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</si>
  <si>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</si>
  <si>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</si>
  <si>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</si>
  <si>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</si>
  <si>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</si>
  <si>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</si>
  <si>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</si>
  <si>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</si>
  <si>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</si>
  <si>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</si>
  <si>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</si>
  <si>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</si>
  <si>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</si>
  <si>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</si>
  <si>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</si>
  <si>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</si>
  <si>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</si>
  <si>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</si>
  <si>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</si>
  <si>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</si>
  <si>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</si>
  <si>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</si>
  <si>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</si>
  <si>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</si>
  <si>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</si>
  <si>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</si>
  <si>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</si>
  <si>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</si>
  <si>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</si>
  <si>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</si>
  <si>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</si>
  <si>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</si>
  <si>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</si>
  <si>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</si>
  <si>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</si>
  <si>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</si>
  <si>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</si>
  <si>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</si>
  <si>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</si>
  <si>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</si>
  <si>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</si>
  <si>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</si>
  <si>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</si>
  <si>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</si>
  <si>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</si>
  <si>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</si>
  <si>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</si>
  <si>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</si>
  <si>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</si>
  <si>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</si>
  <si>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</si>
  <si>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</si>
  <si>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</si>
  <si>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</si>
  <si>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</si>
  <si>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</si>
  <si>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</si>
  <si>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</si>
  <si>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</si>
  <si>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</si>
  <si>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</si>
  <si>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</si>
  <si>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</si>
  <si>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</si>
  <si>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</si>
  <si>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</si>
  <si>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</si>
  <si>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</si>
  <si>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</si>
  <si>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</si>
  <si>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</si>
  <si>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</si>
  <si>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</si>
  <si>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</si>
  <si>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</si>
  <si>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</si>
  <si>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</si>
  <si>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</si>
  <si>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</si>
  <si>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</si>
  <si>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</si>
  <si>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</si>
  <si>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</si>
  <si>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</si>
  <si>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</si>
  <si>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</si>
  <si>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</si>
  <si>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</si>
  <si>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</si>
  <si>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</si>
  <si>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</si>
  <si>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</si>
  <si>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</si>
  <si>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</si>
  <si>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</si>
  <si>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</si>
  <si>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</si>
  <si>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</si>
  <si>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</si>
  <si>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</si>
  <si>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</si>
  <si>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</si>
  <si>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</si>
  <si>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</si>
  <si>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</si>
  <si>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</si>
  <si>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</si>
  <si>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</si>
  <si>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</si>
  <si>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</si>
  <si>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</si>
  <si>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</si>
  <si>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</si>
  <si>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</si>
  <si>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</si>
  <si>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</si>
  <si>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</si>
  <si>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</si>
  <si>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</si>
  <si>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</si>
  <si>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</si>
  <si>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</si>
  <si>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</si>
  <si>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</si>
  <si>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</si>
  <si>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</si>
  <si>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</si>
  <si>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</si>
  <si>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</si>
  <si>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</si>
  <si>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</si>
  <si>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</si>
  <si>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</si>
  <si>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</si>
  <si>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</si>
  <si>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</si>
  <si>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</si>
  <si>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</si>
  <si>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</si>
  <si>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</si>
  <si>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</si>
  <si>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</si>
  <si>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</si>
  <si>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</si>
  <si>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</si>
  <si>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</si>
  <si>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</si>
  <si>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</si>
  <si>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</si>
  <si>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</si>
  <si>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</si>
  <si>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</si>
  <si>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</si>
  <si>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</si>
  <si>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</si>
  <si>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</si>
  <si>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</si>
  <si>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</si>
  <si>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</si>
  <si>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</si>
  <si>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</si>
  <si>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</si>
  <si>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</si>
  <si>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</si>
  <si>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</si>
  <si>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</si>
  <si>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</si>
  <si>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</si>
  <si>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</si>
  <si>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</si>
  <si>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</si>
  <si>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</si>
  <si>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</si>
  <si>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</si>
  <si>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</si>
  <si>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</si>
  <si>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</si>
  <si>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</si>
  <si>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</si>
  <si>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</si>
  <si>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</si>
  <si>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</si>
  <si>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</si>
  <si>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</si>
  <si>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</si>
  <si>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</si>
  <si>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</si>
  <si>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</si>
  <si>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</si>
  <si>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</si>
  <si>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</si>
  <si>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</si>
  <si>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</si>
  <si>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</si>
  <si>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</si>
  <si>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</si>
  <si>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</si>
  <si>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</si>
  <si>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</si>
  <si>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</si>
  <si>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</si>
  <si>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</si>
  <si>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</si>
  <si>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</si>
  <si>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</si>
  <si>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</si>
  <si>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</si>
  <si>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</si>
  <si>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</si>
  <si>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</si>
  <si>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</si>
  <si>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</si>
  <si>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</si>
  <si>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</si>
  <si>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</si>
  <si>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</si>
  <si>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</si>
  <si>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</si>
  <si>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</si>
  <si>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</si>
  <si>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</si>
  <si>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</si>
  <si>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</si>
  <si>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</si>
  <si>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</si>
  <si>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</si>
  <si>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</si>
  <si>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</si>
  <si>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</si>
  <si>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</si>
  <si>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</si>
  <si>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</si>
  <si>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</si>
  <si>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</si>
  <si>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</si>
  <si>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</si>
  <si>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</si>
  <si>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</si>
  <si>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</si>
  <si>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</si>
  <si>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</si>
  <si>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</si>
  <si>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</si>
  <si>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</si>
  <si>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</si>
  <si>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</si>
  <si>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</si>
  <si>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</si>
  <si>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</si>
  <si>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</si>
  <si>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</si>
  <si>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</si>
  <si>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</si>
  <si>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</si>
  <si>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</si>
  <si>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</si>
  <si>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</si>
  <si>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</si>
  <si>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</si>
  <si>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</si>
  <si>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</si>
  <si>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</si>
  <si>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</si>
  <si>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</si>
  <si>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</si>
  <si>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</si>
  <si>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</si>
  <si>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</si>
  <si>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</si>
  <si>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</si>
  <si>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</si>
  <si>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</si>
  <si>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</si>
  <si>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</si>
  <si>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</si>
  <si>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</si>
  <si>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</si>
  <si>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</si>
  <si>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</si>
  <si>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</si>
  <si>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</si>
  <si>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</si>
  <si>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</si>
  <si>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</si>
  <si>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</si>
  <si>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</si>
  <si>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</si>
  <si>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</si>
  <si>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</si>
  <si>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</si>
  <si>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</si>
  <si>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</si>
  <si>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</si>
  <si>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</si>
  <si>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</si>
  <si>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</si>
  <si>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</si>
  <si>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</si>
  <si>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</si>
  <si>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</si>
  <si>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</si>
  <si>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</si>
  <si>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</si>
  <si>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</si>
  <si>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</si>
  <si>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</si>
  <si>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</si>
  <si>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</si>
  <si>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</si>
  <si>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</si>
  <si>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</si>
  <si>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</si>
  <si>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</si>
  <si>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</si>
  <si>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</si>
  <si>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</si>
  <si>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</si>
  <si>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</si>
  <si>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</si>
  <si>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</si>
  <si>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</si>
  <si>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</si>
  <si>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</si>
  <si>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</si>
  <si>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</si>
  <si>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</si>
  <si>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</si>
  <si>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</si>
  <si>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</si>
  <si>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</si>
  <si>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</si>
  <si>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</si>
  <si>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</si>
  <si>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</si>
  <si>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</si>
  <si>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</si>
  <si>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</si>
  <si>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</si>
  <si>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</si>
  <si>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</si>
  <si>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</si>
  <si>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</si>
  <si>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</si>
  <si>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</si>
  <si>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</si>
  <si>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</si>
  <si>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</si>
  <si>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</si>
  <si>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</si>
  <si>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</si>
  <si>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</si>
  <si>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</si>
  <si>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</si>
  <si>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</si>
  <si>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</si>
  <si>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</si>
  <si>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</si>
  <si>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</si>
  <si>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</si>
  <si>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</si>
  <si>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</si>
  <si>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</si>
  <si>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</si>
  <si>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</si>
  <si>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</si>
  <si>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</si>
  <si>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</si>
  <si>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</si>
  <si>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</si>
  <si>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</si>
  <si>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</si>
  <si>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</si>
  <si>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</si>
  <si>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</si>
  <si>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</si>
  <si>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</si>
  <si>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</si>
  <si>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</si>
  <si>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</si>
  <si>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</si>
  <si>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</si>
  <si>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</si>
  <si>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</si>
  <si>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</si>
  <si>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</si>
  <si>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</si>
  <si>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</si>
  <si>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</si>
  <si>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</si>
  <si>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</si>
  <si>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</si>
  <si>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</si>
  <si>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</si>
  <si>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</si>
  <si>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</si>
  <si>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</si>
  <si>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</si>
  <si>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</si>
  <si>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</si>
  <si>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</si>
  <si>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</si>
  <si>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</si>
  <si>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</si>
  <si>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</si>
  <si>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</si>
  <si>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</si>
  <si>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</si>
  <si>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</si>
  <si>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</si>
  <si>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</si>
  <si>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</si>
  <si>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</si>
  <si>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</si>
  <si>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</si>
  <si>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</si>
  <si>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</si>
  <si>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</si>
  <si>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</si>
  <si>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</si>
  <si>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</si>
  <si>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</si>
  <si>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</si>
  <si>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</si>
  <si>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</si>
  <si>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</si>
  <si>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</si>
  <si>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</si>
  <si>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</si>
  <si>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</si>
  <si>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</si>
  <si>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</si>
  <si>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</si>
  <si>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</si>
  <si>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</si>
  <si>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</si>
  <si>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</si>
  <si>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</si>
  <si>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</si>
  <si>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</si>
  <si>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</si>
  <si>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</si>
  <si>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</si>
  <si>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</si>
  <si>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</si>
  <si>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</si>
  <si>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</si>
  <si>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</si>
  <si>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</si>
  <si>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</si>
  <si>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</si>
  <si>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</si>
  <si>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</si>
  <si>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</si>
  <si>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</si>
  <si>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</si>
  <si>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</si>
  <si>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</si>
  <si>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</si>
  <si>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</si>
  <si>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</si>
  <si>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</si>
  <si>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</si>
  <si>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</si>
  <si>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</si>
  <si>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</si>
  <si>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</si>
  <si>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</si>
  <si>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</si>
  <si>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</si>
  <si>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</si>
  <si>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</si>
  <si>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</si>
  <si>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</si>
  <si>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</si>
  <si>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</si>
  <si>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</si>
  <si>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</si>
  <si>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</si>
  <si>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</si>
  <si>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</si>
  <si>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</si>
  <si>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</si>
  <si>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</si>
  <si>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</si>
  <si>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</si>
  <si>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</si>
  <si>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</si>
  <si>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</si>
  <si>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</si>
  <si>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</si>
  <si>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</si>
  <si>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</si>
  <si>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</si>
  <si>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</si>
  <si>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</si>
  <si>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</si>
  <si>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</si>
  <si>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</si>
  <si>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</si>
  <si>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</si>
  <si>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</si>
  <si>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</si>
  <si>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</si>
  <si>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</si>
  <si>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</si>
  <si>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</si>
  <si>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</si>
  <si>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</si>
  <si>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</si>
  <si>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</si>
  <si>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</si>
  <si>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</si>
  <si>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</si>
  <si>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</si>
  <si>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</si>
  <si>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</si>
  <si>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</si>
  <si>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</si>
  <si>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</si>
  <si>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</si>
  <si>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</si>
  <si>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</si>
  <si>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</si>
  <si>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</si>
  <si>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</si>
  <si>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</si>
  <si>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</si>
  <si>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</si>
  <si>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</si>
  <si>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</si>
  <si>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</si>
  <si>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</si>
  <si>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</si>
  <si>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</si>
  <si>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</si>
  <si>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</si>
  <si>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</si>
  <si>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</si>
  <si>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</si>
  <si>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</si>
  <si>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</si>
  <si>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</si>
  <si>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</si>
  <si>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</si>
  <si>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</si>
  <si>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</si>
  <si>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</si>
  <si>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</si>
  <si>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</si>
  <si>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</si>
  <si>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</si>
  <si>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</si>
  <si>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</si>
  <si>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</si>
  <si>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</si>
  <si>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</si>
  <si>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</si>
  <si>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</si>
  <si>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</si>
  <si>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</si>
  <si>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</si>
  <si>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</si>
  <si>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</si>
  <si>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</si>
  <si>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</si>
  <si>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</si>
  <si>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</si>
  <si>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</si>
  <si>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</si>
  <si>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</si>
  <si>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</si>
  <si>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</si>
  <si>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</si>
  <si>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</si>
  <si>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</si>
  <si>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</si>
  <si>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</si>
  <si>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</si>
  <si>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</si>
  <si>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</si>
  <si>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</si>
  <si>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</si>
  <si>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</si>
  <si>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</si>
  <si>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</si>
  <si>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</si>
  <si>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</si>
  <si>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</si>
  <si>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</si>
  <si>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</si>
  <si>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</si>
  <si>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</si>
  <si>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</si>
  <si>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</si>
  <si>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</si>
  <si>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</si>
  <si>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</si>
  <si>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</si>
  <si>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</si>
  <si>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</si>
  <si>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</si>
  <si>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</si>
  <si>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</si>
  <si>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</si>
  <si>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</si>
  <si>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</si>
  <si>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</si>
  <si>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</si>
  <si>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</si>
  <si>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</si>
  <si>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</si>
  <si>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</si>
  <si>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</si>
  <si>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</si>
  <si>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</si>
  <si>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</si>
  <si>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</si>
  <si>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</si>
  <si>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</si>
  <si>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</si>
  <si>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</si>
  <si>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</si>
  <si>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</si>
  <si>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</si>
  <si>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</si>
  <si>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</si>
  <si>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</si>
  <si>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</si>
  <si>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</si>
  <si>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</si>
  <si>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</si>
  <si>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</si>
  <si>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</si>
  <si>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</si>
  <si>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</si>
  <si>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</si>
  <si>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</si>
  <si>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</si>
  <si>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</si>
  <si>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</si>
  <si>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</si>
  <si>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</si>
  <si>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</si>
  <si>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</si>
  <si>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</si>
  <si>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</si>
  <si>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</si>
  <si>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</si>
  <si>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</si>
  <si>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</si>
  <si>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</si>
  <si>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</si>
  <si>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</si>
  <si>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</si>
  <si>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</si>
  <si>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</si>
  <si>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</si>
  <si>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</si>
  <si>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</si>
  <si>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</si>
  <si>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</si>
  <si>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</si>
  <si>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</si>
  <si>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</si>
  <si>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</si>
  <si>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</si>
  <si>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</si>
  <si>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</si>
  <si>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</si>
  <si>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</si>
  <si>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</si>
  <si>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</si>
  <si>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</si>
  <si>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</si>
  <si>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</si>
  <si>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</si>
  <si>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</si>
  <si>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</si>
  <si>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</si>
  <si>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</si>
  <si>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</si>
  <si>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</si>
  <si>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</si>
  <si>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</si>
  <si>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</si>
  <si>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</si>
  <si>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</si>
  <si>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</si>
  <si>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</si>
  <si>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</si>
  <si>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</si>
  <si>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</si>
  <si>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</si>
  <si>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</si>
  <si>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</si>
  <si>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</si>
  <si>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</si>
  <si>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</si>
  <si>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</si>
  <si>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</si>
  <si>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</si>
  <si>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</si>
  <si>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</si>
  <si>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</si>
  <si>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</si>
  <si>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</si>
  <si>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</si>
  <si>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</si>
  <si>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</si>
  <si>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</si>
  <si>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</si>
  <si>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</si>
  <si>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</si>
  <si>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</si>
  <si>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</si>
  <si>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</si>
  <si>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</si>
  <si>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</si>
  <si>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</si>
  <si>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</si>
  <si>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</si>
  <si>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</si>
  <si>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</si>
  <si>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</si>
  <si>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</si>
  <si>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</si>
  <si>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</si>
  <si>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</si>
  <si>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</si>
  <si>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</si>
  <si>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</si>
  <si>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</si>
  <si>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</si>
  <si>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</si>
  <si>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</si>
  <si>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</si>
  <si>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</si>
  <si>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</si>
  <si>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</si>
  <si>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</si>
  <si>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</si>
  <si>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</si>
  <si>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</si>
  <si>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</si>
  <si>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</si>
  <si>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</si>
  <si>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</si>
  <si>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</si>
  <si>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</si>
  <si>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</si>
  <si>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</si>
  <si>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</si>
  <si>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</si>
  <si>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</si>
  <si>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</si>
  <si>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</si>
  <si>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</si>
  <si>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</si>
  <si>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</si>
  <si>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</si>
  <si>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</si>
  <si>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</si>
  <si>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</si>
  <si>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</si>
  <si>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</si>
  <si>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</si>
  <si>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</si>
  <si>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</si>
  <si>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</si>
  <si>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</si>
  <si>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</si>
  <si>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</si>
  <si>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</si>
  <si>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</si>
  <si>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</si>
  <si>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</si>
  <si>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</si>
  <si>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</si>
  <si>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</si>
  <si>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</si>
  <si>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</si>
  <si>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</si>
  <si>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</si>
  <si>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</si>
  <si>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</si>
  <si>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</si>
  <si>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</si>
  <si>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</si>
  <si>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</si>
  <si>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</si>
  <si>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</si>
  <si>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</si>
  <si>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</si>
  <si>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</si>
  <si>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</si>
  <si>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</si>
  <si>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</si>
  <si>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</si>
  <si>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</si>
  <si>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</si>
  <si>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</si>
  <si>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</si>
  <si>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</si>
  <si>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</si>
  <si>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</si>
  <si>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</si>
  <si>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</si>
  <si>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</si>
  <si>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</si>
  <si>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</si>
  <si>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</si>
  <si>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</si>
  <si>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</si>
  <si>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</si>
  <si>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</si>
  <si>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</si>
  <si>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</si>
  <si>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</si>
  <si>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</si>
  <si>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</si>
  <si>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</si>
  <si>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</si>
  <si>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</si>
  <si>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</si>
  <si>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</si>
  <si>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</si>
  <si>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</si>
  <si>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</si>
  <si>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</si>
  <si>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</si>
  <si>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</si>
  <si>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</si>
  <si>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</si>
  <si>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</si>
  <si>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</si>
  <si>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</si>
  <si>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</si>
  <si>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</si>
  <si>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</si>
  <si>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</si>
  <si>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</si>
  <si>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</si>
  <si>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</si>
  <si>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</si>
  <si>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</si>
  <si>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</si>
  <si>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</si>
  <si>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</si>
  <si>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</si>
  <si>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</si>
  <si>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</si>
  <si>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</si>
  <si>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</si>
  <si>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</si>
  <si>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</si>
  <si>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</si>
  <si>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</si>
  <si>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</si>
  <si>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</si>
  <si>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</si>
  <si>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</si>
  <si>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</si>
  <si>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</si>
  <si>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</si>
  <si>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</si>
  <si>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</si>
  <si>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</si>
  <si>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</si>
  <si>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</si>
  <si>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</si>
  <si>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</si>
  <si>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</si>
  <si>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</si>
  <si>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</si>
  <si>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</si>
  <si>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</si>
  <si>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</si>
  <si>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</si>
  <si>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</si>
  <si>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</si>
  <si>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</si>
  <si>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</si>
  <si>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</si>
  <si>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</si>
  <si>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</si>
  <si>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</si>
  <si>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</si>
  <si>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</si>
  <si>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</si>
  <si>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</si>
  <si>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</si>
  <si>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</si>
  <si>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</si>
  <si>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</si>
  <si>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</si>
  <si>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</si>
  <si>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</si>
  <si>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</si>
  <si>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</si>
  <si>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</si>
  <si>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</si>
  <si>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</si>
  <si>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</si>
  <si>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</si>
  <si>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</si>
  <si>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</si>
  <si>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</si>
  <si>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</si>
  <si>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</si>
  <si>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</si>
  <si>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</si>
  <si>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</si>
  <si>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</si>
  <si>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</si>
  <si>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</si>
  <si>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</si>
  <si>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</si>
  <si>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</si>
  <si>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</si>
  <si>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</si>
  <si>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</si>
  <si>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</si>
  <si>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</si>
  <si>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</si>
  <si>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</si>
  <si>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</si>
  <si>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</si>
  <si>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</si>
  <si>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</si>
  <si>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</si>
  <si>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</si>
  <si>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</si>
  <si>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</si>
  <si>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</si>
  <si>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</si>
  <si>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</si>
  <si>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</si>
  <si>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</si>
  <si>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</si>
  <si>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</si>
  <si>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</si>
  <si>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</si>
  <si>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</si>
  <si>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</si>
  <si>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</si>
  <si>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</si>
  <si>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</si>
  <si>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</si>
  <si>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</si>
  <si>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</si>
  <si>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</si>
  <si>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</si>
  <si>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</si>
  <si>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</si>
  <si>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</si>
  <si>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</si>
  <si>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</si>
  <si>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</si>
  <si>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</si>
  <si>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</si>
  <si>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</si>
  <si>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</si>
  <si>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</si>
  <si>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</si>
  <si>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</si>
  <si>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</si>
  <si>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</si>
  <si>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</si>
  <si>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</si>
  <si>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</si>
  <si>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</si>
  <si>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</si>
  <si>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</si>
  <si>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</si>
  <si>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</si>
  <si>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</si>
  <si>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</si>
  <si>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</si>
  <si>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</si>
  <si>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</si>
  <si>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</si>
  <si>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</si>
  <si>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</si>
  <si>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</si>
  <si>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</si>
  <si>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</si>
  <si>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</si>
  <si>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</si>
  <si>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</si>
  <si>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</si>
  <si>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</si>
  <si>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</si>
  <si>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</si>
  <si>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</si>
  <si>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</si>
  <si>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</si>
  <si>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</si>
  <si>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</si>
  <si>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</si>
  <si>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</si>
  <si>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</si>
  <si>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</si>
  <si>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</si>
  <si>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</si>
  <si>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</si>
  <si>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</si>
  <si>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</si>
  <si>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</si>
  <si>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</si>
  <si>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</si>
  <si>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</si>
  <si>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</si>
  <si>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</si>
  <si>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</si>
  <si>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</si>
  <si>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</si>
  <si>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</si>
  <si>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</si>
  <si>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</si>
  <si>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</si>
  <si>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</si>
  <si>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</si>
  <si>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</si>
  <si>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</si>
  <si>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</si>
  <si>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</si>
  <si>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</si>
  <si>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</si>
  <si>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</si>
  <si>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</si>
  <si>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</si>
  <si>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</si>
  <si>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</si>
  <si>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</si>
  <si>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</si>
  <si>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</si>
  <si>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</si>
  <si>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</si>
  <si>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</si>
  <si>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</si>
  <si>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</si>
  <si>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</si>
  <si>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</si>
  <si>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</si>
  <si>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</si>
  <si>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</si>
  <si>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</si>
  <si>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</si>
  <si>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</si>
  <si>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</si>
  <si>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</si>
  <si>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</si>
  <si>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</si>
  <si>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</si>
  <si>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</si>
  <si>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</si>
  <si>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</si>
  <si>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</si>
  <si>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</si>
  <si>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</si>
  <si>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</si>
  <si>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</si>
  <si>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</si>
  <si>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</si>
  <si>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</si>
  <si>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</si>
  <si>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</si>
  <si>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</si>
  <si>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</si>
  <si>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</si>
  <si>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</si>
  <si>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</si>
  <si>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</si>
  <si>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</si>
  <si>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</si>
  <si>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</si>
  <si>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</si>
  <si>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</si>
  <si>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</si>
  <si>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</si>
  <si>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</si>
  <si>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</si>
  <si>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</si>
  <si>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</si>
  <si>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</si>
  <si>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</si>
  <si>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</si>
  <si>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</si>
  <si>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</si>
  <si>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</si>
  <si>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</si>
  <si>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</si>
  <si>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</si>
  <si>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</si>
  <si>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</si>
  <si>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</si>
  <si>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</si>
  <si>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</si>
  <si>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</si>
  <si>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</si>
  <si>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</si>
  <si>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</si>
  <si>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</si>
  <si>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</si>
  <si>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</si>
  <si>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</si>
  <si>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</si>
  <si>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</si>
  <si>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</si>
  <si>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</si>
  <si>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</si>
  <si>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</si>
  <si>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</si>
  <si>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</si>
  <si>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</si>
  <si>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</si>
  <si>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</si>
  <si>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</si>
  <si>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</si>
  <si>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</si>
  <si>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</si>
  <si>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</si>
  <si>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</si>
  <si>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</si>
  <si>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</si>
  <si>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</si>
  <si>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</si>
  <si>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</si>
  <si>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</si>
  <si>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</si>
  <si>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</si>
  <si>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</si>
  <si>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</si>
  <si>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</si>
  <si>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</si>
  <si>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</si>
  <si>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</si>
  <si>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</si>
  <si>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</si>
  <si>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</si>
  <si>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</si>
  <si>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</si>
  <si>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</si>
  <si>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</si>
  <si>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</si>
  <si>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</si>
  <si>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</si>
  <si>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</si>
  <si>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</si>
  <si>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</si>
  <si>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</si>
  <si>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</si>
  <si>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</si>
  <si>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</si>
  <si>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</si>
  <si>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</si>
  <si>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</si>
  <si>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</si>
  <si>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</si>
  <si>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</si>
  <si>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</si>
  <si>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</si>
  <si>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</si>
  <si>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</si>
  <si>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</si>
  <si>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</si>
  <si>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</si>
  <si>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</si>
  <si>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</si>
  <si>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</si>
  <si>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</si>
  <si>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</si>
  <si>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</si>
  <si>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</si>
  <si>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</si>
  <si>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</si>
  <si>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</si>
  <si>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</si>
  <si>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</si>
  <si>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</si>
  <si>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</si>
  <si>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</si>
  <si>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</si>
  <si>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</si>
  <si>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</si>
  <si>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</si>
  <si>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</si>
  <si>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</si>
  <si>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</si>
  <si>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</si>
  <si>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</si>
  <si>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</si>
  <si>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</si>
  <si>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</si>
  <si>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</si>
  <si>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</si>
  <si>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</si>
  <si>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</si>
  <si>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</si>
  <si>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</si>
  <si>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</si>
  <si>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</si>
  <si>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</si>
  <si>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</si>
  <si>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</si>
  <si>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</si>
  <si>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</si>
  <si>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</si>
  <si>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</si>
  <si>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</si>
  <si>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</si>
  <si>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</si>
  <si>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</si>
  <si>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</si>
  <si>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</si>
  <si>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</si>
  <si>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</si>
  <si>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</si>
  <si>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</si>
  <si>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</si>
  <si>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</si>
  <si>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</si>
  <si>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</si>
  <si>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</si>
  <si>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</si>
  <si>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</si>
  <si>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</si>
  <si>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</si>
  <si>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</si>
  <si>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</si>
  <si>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</si>
  <si>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</si>
  <si>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</si>
  <si>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</si>
  <si>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</si>
  <si>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</si>
  <si>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</si>
  <si>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</si>
  <si>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</si>
  <si>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</si>
  <si>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</si>
  <si>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</si>
  <si>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</si>
  <si>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</si>
  <si>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</si>
  <si>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</si>
  <si>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</si>
  <si>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</si>
  <si>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</si>
  <si>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</si>
  <si>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</si>
  <si>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</si>
  <si>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</si>
  <si>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</si>
  <si>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</si>
  <si>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</si>
  <si>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</si>
  <si>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</si>
  <si>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</si>
  <si>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</si>
  <si>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</si>
  <si>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</si>
  <si>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</si>
  <si>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</si>
  <si>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</si>
  <si>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</si>
  <si>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</si>
  <si>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</si>
  <si>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</si>
  <si>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</si>
  <si>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</si>
  <si>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</si>
  <si>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</si>
  <si>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</si>
  <si>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</si>
  <si>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</si>
  <si>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</si>
  <si>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</si>
  <si>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</si>
  <si>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</si>
  <si>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</si>
  <si>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</si>
  <si>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</si>
  <si>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</si>
  <si>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</si>
  <si>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</si>
  <si>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</si>
  <si>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</si>
  <si>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</si>
  <si>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</si>
  <si>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</si>
  <si>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</si>
  <si>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</si>
  <si>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</si>
  <si>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</si>
  <si>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</si>
  <si>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</si>
  <si>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</si>
  <si>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</si>
  <si>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</si>
  <si>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</si>
  <si>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</si>
  <si>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</si>
  <si>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</si>
  <si>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</si>
  <si>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</si>
  <si>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</si>
  <si>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</si>
  <si>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</si>
  <si>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</si>
  <si>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</si>
  <si>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</si>
  <si>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</si>
  <si>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</si>
  <si>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</si>
  <si>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</si>
  <si>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</si>
  <si>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</si>
  <si>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</si>
  <si>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</si>
  <si>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</si>
  <si>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</si>
  <si>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</si>
  <si>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</si>
  <si>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</si>
  <si>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</si>
  <si>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</si>
  <si>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</si>
  <si>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</si>
  <si>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</si>
  <si>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</si>
  <si>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</si>
  <si>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</si>
  <si>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</si>
  <si>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</si>
  <si>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</si>
  <si>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</si>
  <si>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</si>
  <si>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</si>
  <si>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</si>
  <si>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</si>
  <si>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</si>
  <si>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</si>
  <si>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</si>
  <si>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</si>
  <si>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</si>
  <si>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</si>
  <si>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</si>
  <si>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</si>
  <si>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</si>
  <si>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</si>
  <si>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</si>
  <si>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</si>
  <si>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</si>
  <si>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</si>
  <si>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</si>
  <si>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</si>
  <si>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</si>
  <si>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</si>
  <si>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</si>
  <si>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</si>
  <si>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</si>
  <si>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</si>
  <si>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</si>
  <si>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</si>
  <si>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</si>
  <si>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</si>
  <si>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</si>
  <si>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</si>
  <si>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</si>
  <si>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</si>
  <si>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</si>
  <si>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</si>
  <si>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</si>
  <si>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</si>
  <si>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</si>
  <si>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</si>
  <si>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</si>
  <si>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</si>
  <si>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</si>
  <si>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</si>
  <si>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</si>
  <si>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</si>
  <si>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</si>
  <si>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</si>
  <si>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</si>
  <si>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</si>
  <si>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</si>
  <si>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</si>
  <si>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</si>
  <si>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</si>
  <si>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</si>
  <si>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</si>
  <si>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</si>
  <si>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</si>
  <si>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</si>
  <si>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</si>
  <si>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</si>
  <si>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</si>
  <si>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</si>
  <si>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</si>
  <si>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</si>
  <si>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</si>
  <si>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</si>
  <si>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</si>
  <si>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</si>
  <si>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</si>
  <si>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</si>
  <si>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</si>
  <si>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</si>
  <si>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</si>
  <si>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</si>
  <si>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</si>
  <si>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</si>
  <si>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</si>
  <si>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</si>
  <si>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</si>
  <si>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</si>
  <si>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</si>
  <si>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</si>
  <si>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</si>
  <si>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</si>
  <si>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</si>
  <si>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</si>
  <si>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</si>
  <si>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</si>
  <si>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</si>
  <si>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</si>
  <si>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</si>
  <si>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</si>
  <si>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</si>
  <si>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</si>
  <si>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</si>
  <si>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</si>
  <si>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</si>
  <si>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</si>
  <si>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</si>
  <si>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</si>
  <si>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</si>
  <si>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</si>
  <si>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</si>
  <si>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</si>
  <si>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</si>
  <si>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</si>
  <si>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</si>
  <si>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</si>
  <si>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</si>
  <si>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</si>
  <si>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</si>
  <si>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</si>
  <si>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</si>
  <si>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</si>
  <si>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</si>
  <si>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</si>
  <si>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</si>
  <si>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</si>
  <si>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</si>
  <si>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</si>
  <si>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</si>
  <si>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</si>
  <si>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</si>
  <si>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</si>
  <si>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</si>
  <si>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</si>
  <si>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</si>
  <si>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</si>
  <si>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</si>
  <si>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</si>
  <si>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</si>
  <si>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</si>
  <si>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</si>
  <si>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</si>
  <si>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</si>
  <si>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</si>
  <si>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</si>
  <si>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</si>
  <si>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</si>
  <si>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</si>
  <si>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</si>
  <si>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</si>
  <si>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</si>
  <si>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</si>
  <si>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</si>
  <si>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</si>
  <si>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</si>
  <si>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</si>
  <si>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</si>
  <si>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</si>
  <si>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</si>
  <si>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</si>
  <si>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</si>
  <si>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</si>
  <si>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</si>
  <si>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</si>
  <si>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</si>
  <si>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</si>
  <si>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</si>
  <si>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</si>
  <si>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</si>
  <si>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</si>
  <si>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</si>
  <si>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</si>
  <si>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</si>
  <si>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</si>
  <si>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</si>
  <si>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</si>
  <si>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</si>
  <si>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</si>
  <si>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</si>
  <si>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</si>
  <si>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</si>
  <si>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</si>
  <si>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</si>
  <si>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</si>
  <si>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</si>
  <si>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</si>
  <si>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</si>
  <si>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</si>
  <si>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</si>
  <si>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</si>
  <si>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</si>
  <si>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</si>
  <si>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</si>
  <si>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</si>
  <si>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</si>
  <si>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</si>
  <si>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</si>
  <si>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</si>
  <si>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</si>
  <si>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</si>
  <si>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</si>
  <si>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</si>
  <si>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</si>
  <si>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</si>
  <si>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</si>
  <si>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</si>
  <si>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</si>
  <si>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</si>
  <si>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</si>
  <si>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</si>
  <si>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</si>
  <si>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</si>
  <si>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</si>
  <si>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</si>
  <si>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</si>
  <si>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</si>
  <si>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</si>
  <si>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</si>
  <si>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</si>
  <si>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</si>
  <si>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</si>
  <si>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</si>
  <si>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</si>
  <si>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</si>
  <si>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</si>
  <si>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</si>
  <si>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</si>
  <si>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</si>
  <si>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</si>
  <si>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</si>
  <si>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</si>
  <si>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</si>
  <si>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</si>
  <si>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</si>
  <si>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</si>
  <si>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</si>
  <si>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</si>
  <si>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</si>
  <si>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</si>
  <si>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</si>
  <si>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</si>
  <si>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</si>
  <si>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</si>
  <si>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</si>
  <si>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</si>
  <si>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</si>
  <si>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</si>
  <si>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</si>
  <si>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</si>
  <si>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</si>
  <si>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</si>
  <si>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</si>
  <si>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</si>
  <si>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</si>
  <si>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</si>
  <si>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</si>
  <si>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</si>
  <si>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</si>
  <si>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</si>
  <si>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</si>
  <si>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</si>
  <si>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</si>
  <si>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</si>
  <si>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</si>
  <si>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</si>
  <si>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</si>
  <si>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</si>
  <si>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</si>
  <si>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</si>
  <si>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</si>
  <si>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</si>
  <si>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</si>
  <si>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</si>
  <si>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</si>
  <si>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</si>
  <si>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</si>
  <si>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</si>
  <si>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</si>
  <si>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</si>
  <si>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</si>
  <si>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</si>
  <si>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</si>
  <si>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</si>
  <si>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</si>
  <si>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</si>
  <si>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</si>
  <si>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</si>
  <si>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</si>
  <si>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</si>
  <si>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</si>
  <si>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</si>
  <si>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</si>
  <si>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</si>
  <si>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</si>
  <si>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</si>
  <si>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</si>
  <si>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</si>
  <si>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</si>
  <si>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</si>
  <si>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</si>
  <si>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</si>
  <si>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</si>
  <si>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</si>
  <si>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</si>
  <si>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</si>
  <si>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</si>
  <si>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</si>
  <si>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</si>
  <si>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</si>
  <si>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</si>
  <si>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</si>
  <si>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</si>
  <si>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</si>
  <si>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</si>
  <si>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</si>
  <si>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</si>
  <si>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</si>
  <si>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</si>
  <si>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</si>
  <si>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</si>
  <si>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</si>
  <si>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</si>
  <si>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</si>
  <si>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</si>
  <si>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</si>
  <si>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</si>
  <si>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</si>
  <si>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</si>
  <si>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</si>
  <si>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</si>
  <si>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</si>
  <si>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</si>
  <si>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</si>
  <si>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</si>
  <si>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</si>
  <si>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</si>
  <si>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</si>
  <si>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</si>
  <si>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</si>
  <si>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</si>
  <si>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</si>
  <si>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</si>
  <si>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</si>
  <si>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</si>
  <si>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</si>
  <si>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</si>
  <si>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</si>
  <si>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</si>
  <si>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</si>
  <si>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</si>
  <si>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</si>
  <si>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</si>
  <si>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</si>
  <si>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</si>
  <si>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</si>
  <si>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</si>
  <si>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</si>
  <si>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</si>
  <si>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</si>
  <si>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</si>
  <si>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</si>
  <si>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</si>
  <si>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</si>
  <si>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</si>
  <si>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</si>
  <si>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</si>
  <si>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</si>
  <si>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</si>
  <si>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</si>
  <si>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</si>
  <si>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</si>
  <si>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</si>
  <si>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</si>
  <si>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</si>
  <si>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</si>
  <si>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</si>
  <si>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</si>
  <si>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</si>
  <si>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</si>
  <si>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</si>
  <si>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</si>
  <si>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</si>
  <si>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</si>
  <si>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</si>
  <si>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</si>
  <si>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</si>
  <si>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</si>
  <si>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</si>
  <si>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</si>
  <si>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</si>
  <si>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</si>
  <si>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</si>
  <si>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</si>
  <si>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</si>
  <si>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</si>
  <si>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</si>
  <si>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</si>
  <si>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</si>
  <si>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</si>
  <si>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</si>
  <si>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</si>
  <si>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</si>
  <si>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</si>
  <si>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</si>
  <si>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</si>
  <si>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</si>
  <si>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</si>
  <si>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</si>
  <si>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</si>
  <si>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</si>
  <si>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</si>
  <si>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</si>
  <si>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</si>
  <si>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</si>
  <si>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</si>
  <si>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</si>
  <si>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</si>
  <si>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</si>
  <si>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</si>
  <si>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</si>
  <si>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</si>
  <si>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</si>
  <si>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</si>
  <si>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</si>
  <si>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</si>
  <si>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</si>
  <si>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</si>
  <si>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</si>
  <si>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</si>
  <si>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</si>
  <si>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</si>
  <si>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</si>
  <si>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</si>
  <si>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</si>
  <si>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</si>
  <si>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</si>
  <si>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</si>
  <si>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</si>
  <si>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</si>
  <si>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</si>
  <si>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</si>
  <si>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</si>
  <si>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</si>
  <si>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</si>
  <si>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</si>
  <si>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</si>
  <si>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</si>
  <si>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</si>
  <si>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</si>
  <si>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</si>
  <si>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</si>
  <si>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</si>
  <si>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</si>
  <si>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</si>
  <si>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</si>
  <si>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</si>
  <si>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</si>
  <si>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</si>
  <si>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</si>
  <si>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</si>
  <si>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</si>
  <si>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</si>
  <si>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</si>
  <si>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</si>
  <si>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</si>
  <si>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</si>
  <si>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</si>
  <si>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</si>
  <si>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</si>
  <si>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</si>
  <si>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</si>
  <si>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</si>
  <si>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</si>
  <si>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</si>
  <si>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</si>
  <si>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</si>
  <si>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</si>
  <si>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</si>
  <si>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</si>
  <si>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</si>
  <si>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</si>
  <si>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</si>
  <si>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</si>
  <si>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</si>
  <si>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</si>
  <si>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</si>
  <si>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</si>
  <si>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</si>
  <si>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</si>
  <si>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</si>
  <si>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</si>
  <si>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</si>
  <si>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</si>
  <si>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</si>
  <si>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</si>
  <si>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</si>
  <si>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</si>
  <si>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</si>
  <si>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</si>
  <si>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</si>
  <si>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</si>
  <si>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</si>
  <si>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</si>
  <si>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</si>
  <si>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</si>
  <si>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</si>
  <si>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</si>
  <si>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</si>
  <si>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</si>
  <si>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</si>
  <si>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</si>
  <si>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</si>
  <si>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</si>
  <si>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</si>
  <si>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</si>
  <si>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</si>
  <si>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</si>
  <si>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</si>
  <si>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</si>
  <si>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</si>
  <si>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</si>
  <si>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</si>
  <si>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</si>
  <si>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</si>
  <si>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</si>
  <si>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</si>
  <si>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</si>
  <si>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</si>
  <si>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</si>
  <si>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</si>
  <si>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</si>
  <si>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</si>
  <si>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</si>
  <si>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</si>
  <si>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</si>
  <si>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</si>
  <si>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</si>
  <si>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</si>
  <si>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</si>
  <si>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</si>
  <si>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</si>
  <si>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</si>
  <si>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</si>
  <si>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</si>
  <si>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</si>
  <si>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</si>
  <si>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</si>
  <si>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</si>
  <si>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</si>
  <si>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</si>
  <si>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</si>
  <si>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</si>
  <si>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</si>
  <si>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</si>
  <si>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</si>
  <si>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</si>
  <si>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</si>
  <si>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</si>
  <si>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</si>
  <si>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</si>
  <si>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</si>
  <si>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</si>
  <si>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</si>
  <si>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</si>
  <si>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</si>
  <si>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</si>
  <si>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</si>
  <si>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</si>
  <si>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</si>
  <si>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</si>
  <si>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</si>
  <si>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</si>
  <si>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</si>
  <si>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</si>
  <si>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</si>
  <si>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</si>
  <si>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</si>
  <si>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</si>
  <si>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</si>
  <si>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</si>
  <si>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</si>
  <si>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</si>
  <si>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</si>
  <si>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</si>
  <si>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</si>
  <si>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</si>
  <si>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</si>
  <si>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</si>
  <si>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</si>
  <si>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</si>
  <si>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</si>
  <si>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</si>
  <si>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</si>
  <si>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</si>
  <si>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</si>
  <si>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</si>
  <si>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</si>
  <si>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</si>
  <si>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</si>
  <si>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</si>
  <si>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</si>
  <si>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</si>
  <si>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</si>
  <si>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</si>
  <si>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</si>
  <si>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</si>
  <si>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</si>
  <si>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</si>
  <si>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</si>
  <si>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</si>
  <si>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</si>
  <si>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</si>
  <si>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</si>
  <si>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</si>
  <si>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</si>
  <si>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</si>
  <si>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</si>
  <si>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</si>
  <si>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</si>
  <si>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</si>
  <si>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</si>
  <si>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</si>
  <si>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</si>
  <si>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</si>
  <si>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</si>
  <si>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</si>
  <si>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</si>
  <si>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</si>
  <si>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</si>
  <si>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</si>
  <si>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</si>
  <si>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</si>
  <si>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</si>
  <si>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</si>
  <si>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</si>
  <si>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</si>
  <si>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</si>
  <si>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</si>
  <si>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</si>
  <si>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</si>
  <si>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</si>
  <si>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</si>
  <si>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</si>
  <si>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</si>
  <si>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</si>
  <si>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</si>
  <si>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</si>
  <si>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</si>
  <si>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</si>
  <si>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</si>
  <si>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</si>
  <si>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</si>
  <si>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</si>
  <si>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</si>
  <si>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</si>
  <si>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</si>
  <si>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</si>
  <si>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</si>
  <si>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</si>
  <si>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</si>
  <si>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</si>
  <si>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</si>
  <si>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</si>
  <si>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</si>
  <si>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</si>
  <si>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</si>
  <si>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</si>
  <si>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</si>
  <si>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</si>
  <si>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</si>
  <si>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</si>
  <si>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</si>
  <si>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</si>
  <si>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</si>
  <si>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</si>
  <si>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</si>
  <si>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</si>
  <si>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</si>
  <si>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</si>
  <si>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</si>
  <si>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</si>
  <si>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</si>
  <si>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</si>
  <si>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</si>
  <si>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</si>
  <si>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</si>
  <si>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</si>
  <si>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</si>
  <si>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</si>
  <si>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</si>
  <si>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</si>
  <si>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</si>
  <si>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</si>
  <si>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</si>
  <si>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</si>
  <si>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</si>
  <si>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</si>
  <si>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</si>
  <si>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</si>
  <si>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</si>
  <si>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</si>
  <si>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</si>
  <si>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</si>
  <si>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</si>
  <si>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</si>
  <si>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</si>
  <si>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</si>
  <si>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</si>
  <si>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</si>
  <si>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</si>
  <si>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</si>
  <si>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</si>
  <si>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</si>
  <si>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</si>
  <si>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</si>
  <si>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</si>
  <si>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</si>
  <si>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</si>
  <si>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</si>
  <si>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</si>
  <si>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</si>
  <si>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</si>
  <si>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</si>
  <si>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</si>
  <si>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</si>
  <si>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</si>
  <si>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</si>
  <si>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</si>
  <si>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</si>
  <si>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</si>
  <si>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</si>
  <si>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</si>
  <si>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</si>
  <si>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</si>
  <si>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</si>
  <si>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</si>
  <si>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</si>
  <si>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</si>
  <si>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</si>
  <si>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</si>
  <si>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</si>
  <si>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</si>
  <si>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</si>
  <si>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</si>
  <si>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</si>
  <si>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</si>
  <si>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</si>
  <si>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</si>
  <si>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</si>
  <si>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</si>
  <si>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</si>
  <si>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</si>
  <si>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</si>
  <si>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</si>
  <si>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</si>
  <si>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</si>
  <si>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</si>
  <si>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</si>
  <si>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</si>
  <si>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</si>
  <si>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</si>
  <si>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</si>
  <si>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</si>
  <si>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</si>
  <si>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</si>
  <si>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</si>
  <si>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</si>
  <si>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</si>
  <si>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</si>
  <si>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</si>
  <si>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</si>
  <si>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</si>
  <si>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</si>
  <si>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</si>
  <si>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</si>
  <si>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</si>
  <si>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</si>
  <si>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</si>
  <si>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</si>
  <si>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</si>
  <si>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</si>
  <si>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</si>
  <si>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</si>
  <si>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</si>
  <si>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</si>
  <si>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</si>
  <si>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</si>
  <si>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</si>
  <si>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</si>
  <si>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</si>
  <si>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</si>
  <si>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</si>
  <si>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</si>
  <si>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</si>
  <si>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</si>
  <si>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</si>
  <si>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</si>
  <si>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</si>
  <si>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</si>
  <si>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</si>
  <si>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</si>
  <si>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</si>
  <si>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</si>
  <si>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</si>
  <si>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</si>
  <si>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</si>
  <si>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</si>
  <si>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</si>
  <si>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</si>
  <si>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</si>
  <si>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</si>
  <si>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</si>
  <si>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</si>
  <si>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</si>
  <si>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</si>
  <si>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</si>
  <si>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</si>
  <si>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</si>
  <si>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</si>
  <si>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</si>
  <si>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</si>
  <si>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</si>
  <si>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</si>
  <si>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</si>
  <si>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</si>
  <si>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</si>
  <si>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</si>
  <si>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</si>
  <si>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</si>
  <si>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</si>
  <si>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</si>
  <si>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</si>
  <si>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</si>
  <si>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</si>
  <si>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</si>
  <si>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</si>
  <si>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</si>
  <si>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</si>
  <si>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</si>
  <si>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</si>
  <si>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</si>
  <si>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</si>
  <si>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</si>
  <si>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</si>
  <si>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</si>
  <si>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</si>
  <si>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</si>
  <si>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</si>
  <si>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</si>
  <si>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</si>
  <si>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</si>
  <si>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</si>
  <si>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</si>
  <si>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</si>
  <si>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</si>
  <si>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</si>
  <si>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</si>
  <si>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</si>
  <si>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</si>
  <si>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</si>
  <si>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</si>
  <si>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</si>
  <si>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</si>
  <si>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</si>
  <si>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</si>
  <si>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</si>
  <si>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</si>
  <si>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</si>
  <si>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</si>
  <si>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</si>
  <si>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</si>
  <si>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</si>
  <si>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</si>
  <si>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</si>
  <si>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</si>
  <si>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</si>
  <si>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</si>
  <si>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</si>
  <si>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</si>
  <si>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</si>
  <si>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</si>
  <si>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</si>
  <si>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</si>
  <si>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</si>
  <si>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</si>
  <si>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</si>
  <si>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</si>
  <si>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</si>
  <si>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</si>
  <si>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</si>
  <si>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</si>
  <si>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</si>
  <si>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</si>
  <si>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</si>
  <si>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</si>
  <si>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</si>
  <si>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</si>
  <si>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</si>
  <si>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</si>
  <si>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</si>
  <si>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</si>
  <si>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</si>
  <si>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</si>
  <si>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</si>
  <si>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</si>
  <si>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</si>
  <si>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</si>
  <si>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</si>
  <si>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</si>
  <si>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</si>
  <si>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</si>
  <si>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</si>
  <si>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</si>
  <si>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</si>
  <si>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</si>
  <si>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</si>
  <si>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</si>
  <si>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</si>
  <si>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</si>
  <si>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</si>
  <si>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</si>
  <si>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</si>
  <si>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</si>
  <si>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</si>
  <si>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</si>
  <si>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</si>
  <si>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</si>
  <si>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</si>
  <si>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</si>
  <si>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</si>
  <si>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</si>
  <si>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</si>
  <si>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</si>
  <si>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</si>
  <si>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</si>
  <si>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</si>
  <si>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</si>
  <si>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</si>
  <si>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</si>
  <si>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</si>
  <si>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</si>
  <si>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</si>
  <si>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</si>
  <si>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</si>
  <si>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</si>
  <si>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</si>
  <si>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</si>
  <si>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</si>
  <si>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</si>
  <si>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</si>
  <si>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</si>
  <si>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</si>
  <si>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</si>
  <si>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</si>
  <si>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</si>
  <si>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</si>
  <si>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</si>
  <si>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</si>
  <si>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</si>
  <si>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</si>
  <si>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</si>
  <si>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</si>
  <si>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</si>
  <si>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</si>
  <si>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</si>
  <si>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</si>
  <si>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</si>
  <si>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</si>
  <si>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</si>
  <si>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</si>
  <si>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</si>
  <si>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</si>
  <si>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</si>
  <si>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</si>
  <si>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</si>
  <si>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</si>
  <si>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</si>
  <si>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</si>
  <si>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</si>
  <si>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</si>
  <si>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</si>
  <si>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</si>
  <si>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</si>
  <si>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</si>
  <si>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</si>
  <si>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</si>
  <si>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</si>
  <si>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</si>
  <si>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</si>
  <si>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</si>
  <si>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</si>
  <si>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</si>
  <si>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</si>
  <si>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</si>
  <si>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</si>
  <si>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</si>
  <si>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</si>
  <si>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</si>
  <si>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</si>
  <si>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</si>
  <si>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</si>
  <si>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</si>
  <si>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</si>
  <si>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</si>
  <si>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</si>
  <si>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</si>
  <si>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</si>
  <si>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</si>
  <si>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</si>
  <si>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</si>
  <si>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</si>
  <si>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</si>
  <si>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</si>
  <si>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</si>
  <si>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</si>
  <si>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</si>
  <si>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</si>
  <si>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</si>
  <si>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</si>
  <si>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</si>
  <si>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</si>
  <si>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</si>
  <si>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</si>
  <si>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</si>
  <si>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</si>
  <si>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</si>
  <si>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</si>
  <si>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</si>
  <si>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</si>
  <si>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</si>
  <si>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</si>
  <si>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</si>
  <si>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</si>
  <si>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</si>
  <si>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</si>
  <si>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</si>
  <si>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</si>
  <si>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</si>
  <si>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</si>
  <si>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</si>
  <si>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</si>
  <si>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</si>
  <si>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</si>
  <si>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</si>
  <si>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</si>
  <si>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</si>
  <si>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</si>
  <si>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</si>
  <si>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</si>
  <si>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</si>
  <si>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</si>
  <si>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</si>
  <si>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</si>
  <si>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</si>
  <si>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</si>
  <si>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</si>
  <si>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</si>
  <si>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</si>
  <si>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</si>
  <si>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</si>
  <si>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</si>
  <si>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</si>
  <si>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</si>
  <si>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</si>
  <si>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</si>
  <si>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</si>
  <si>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</si>
  <si>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</si>
  <si>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</si>
  <si>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</si>
  <si>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</si>
  <si>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</si>
  <si>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</si>
  <si>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</si>
  <si>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</si>
  <si>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</si>
  <si>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</si>
  <si>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</si>
  <si>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</si>
  <si>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</si>
  <si>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</si>
  <si>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</si>
  <si>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</si>
  <si>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</si>
  <si>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</si>
  <si>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</si>
  <si>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</si>
  <si>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</si>
  <si>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</si>
  <si>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</si>
  <si>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</si>
  <si>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</si>
  <si>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</si>
  <si>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</si>
  <si>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</si>
  <si>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</si>
  <si>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</si>
  <si>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</si>
  <si>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</si>
  <si>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</si>
  <si>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</si>
  <si>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</si>
  <si>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</si>
  <si>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</si>
  <si>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</si>
  <si>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</si>
  <si>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</si>
  <si>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</si>
  <si>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</si>
  <si>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</si>
  <si>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</si>
  <si>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</si>
  <si>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</si>
  <si>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</si>
  <si>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</si>
  <si>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</si>
  <si>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</si>
  <si>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</si>
  <si>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</si>
  <si>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</si>
  <si>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</si>
  <si>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</si>
  <si>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</si>
  <si>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</si>
  <si>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</si>
  <si>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</si>
  <si>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</si>
  <si>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</si>
  <si>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</si>
  <si>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</si>
  <si>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</si>
  <si>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</si>
  <si>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</si>
  <si>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</si>
  <si>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</si>
  <si>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</si>
  <si>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</si>
  <si>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</si>
  <si>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</si>
  <si>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</si>
  <si>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</si>
  <si>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</si>
  <si>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</si>
  <si>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</si>
  <si>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</si>
  <si>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</si>
  <si>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</si>
  <si>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</si>
  <si>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</si>
  <si>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</si>
  <si>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</si>
  <si>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</si>
  <si>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</si>
  <si>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</si>
  <si>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</si>
  <si>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</si>
  <si>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</si>
  <si>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</si>
  <si>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</si>
  <si>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</si>
  <si>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</si>
  <si>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</si>
  <si>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</si>
  <si>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</si>
  <si>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</si>
  <si>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</si>
  <si>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</si>
  <si>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</si>
  <si>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</si>
  <si>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</si>
  <si>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</si>
  <si>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</si>
  <si>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</si>
  <si>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</si>
  <si>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</si>
  <si>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</si>
  <si>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</si>
  <si>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</si>
  <si>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</si>
  <si>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</si>
  <si>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</si>
  <si>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</si>
  <si>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</si>
  <si>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</si>
  <si>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</si>
  <si>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</si>
  <si>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</si>
  <si>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</si>
  <si>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</si>
  <si>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</si>
  <si>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</si>
  <si>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</si>
  <si>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</si>
  <si>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</si>
  <si>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</si>
  <si>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</si>
  <si>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</si>
  <si>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</si>
  <si>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</si>
  <si>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</si>
  <si>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</si>
  <si>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</si>
  <si>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</si>
  <si>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</si>
  <si>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</si>
  <si>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</si>
  <si>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</si>
  <si>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</si>
  <si>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</si>
  <si>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</si>
  <si>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</si>
  <si>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</si>
  <si>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</si>
  <si>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</si>
  <si>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</si>
  <si>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</si>
  <si>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</si>
  <si>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</si>
  <si>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</si>
  <si>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</si>
  <si>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</si>
  <si>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</si>
  <si>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</si>
  <si>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</si>
  <si>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</si>
  <si>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</si>
  <si>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</si>
  <si>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</si>
  <si>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</si>
  <si>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</si>
  <si>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</si>
  <si>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</si>
  <si>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</si>
  <si>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</si>
  <si>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</si>
  <si>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</si>
  <si>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</si>
  <si>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</si>
  <si>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</si>
  <si>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</si>
  <si>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</si>
  <si>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</si>
  <si>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</si>
  <si>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</si>
  <si>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</si>
  <si>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</si>
  <si>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</si>
  <si>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</si>
  <si>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</si>
  <si>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</si>
  <si>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</si>
  <si>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</si>
  <si>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</si>
  <si>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</si>
  <si>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</si>
  <si>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</si>
  <si>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</si>
  <si>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</si>
  <si>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</si>
  <si>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</si>
  <si>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</si>
  <si>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</si>
  <si>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</si>
  <si>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</si>
  <si>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</si>
  <si>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</si>
  <si>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</si>
  <si>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</si>
  <si>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</si>
  <si>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</si>
  <si>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</si>
  <si>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</si>
  <si>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</si>
  <si>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</si>
  <si>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</si>
  <si>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</si>
  <si>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</si>
  <si>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</si>
  <si>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</si>
  <si>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</si>
  <si>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</si>
  <si>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</si>
  <si>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</si>
  <si>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</si>
  <si>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</si>
  <si>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</si>
  <si>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</si>
  <si>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</si>
  <si>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</si>
  <si>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</si>
  <si>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</si>
  <si>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</si>
  <si>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</si>
  <si>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</si>
  <si>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</si>
  <si>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</si>
  <si>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</si>
  <si>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</si>
  <si>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</si>
  <si>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</si>
  <si>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</si>
  <si>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</si>
  <si>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</si>
  <si>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</si>
  <si>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</si>
  <si>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</si>
  <si>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</si>
  <si>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</si>
  <si>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</si>
  <si>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</si>
  <si>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</si>
  <si>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</si>
  <si>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</si>
  <si>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</si>
  <si>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</si>
  <si>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</si>
  <si>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</si>
  <si>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</si>
  <si>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</si>
  <si>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</si>
  <si>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</si>
  <si>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</si>
  <si>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</si>
  <si>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</si>
  <si>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</si>
  <si>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</si>
  <si>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</si>
  <si>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</si>
  <si>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</si>
  <si>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</si>
  <si>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</si>
  <si>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</si>
  <si>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</si>
  <si>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</si>
  <si>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</si>
  <si>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</si>
  <si>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</si>
  <si>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</si>
  <si>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</si>
  <si>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</si>
  <si>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</si>
  <si>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</si>
  <si>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</si>
  <si>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</si>
  <si>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</si>
  <si>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</si>
  <si>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</si>
  <si>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</si>
  <si>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</si>
  <si>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</si>
  <si>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</si>
  <si>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</si>
  <si>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</si>
  <si>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</si>
  <si>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</si>
  <si>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</si>
  <si>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</si>
  <si>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</si>
  <si>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</si>
  <si>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</si>
  <si>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</si>
  <si>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</si>
  <si>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</si>
  <si>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</si>
  <si>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</si>
  <si>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</si>
  <si>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</si>
  <si>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</si>
  <si>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</si>
  <si>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</si>
  <si>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</si>
  <si>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</si>
  <si>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</si>
  <si>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</si>
  <si>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</si>
  <si>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</si>
  <si>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</si>
  <si>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</si>
  <si>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</si>
  <si>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</si>
  <si>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</si>
  <si>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</si>
  <si>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</si>
  <si>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</si>
  <si>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</si>
  <si>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</si>
  <si>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</si>
  <si>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</si>
  <si>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</si>
  <si>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</si>
  <si>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</si>
  <si>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</si>
  <si>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</si>
  <si>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</si>
  <si>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</si>
  <si>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</si>
  <si>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</si>
  <si>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</si>
  <si>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</si>
  <si>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</si>
  <si>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</si>
  <si>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</si>
  <si>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</si>
  <si>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</si>
  <si>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</si>
  <si>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</si>
  <si>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</si>
  <si>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</si>
  <si>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</si>
  <si>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</si>
  <si>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</si>
  <si>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</si>
  <si>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</si>
  <si>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</si>
  <si>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</si>
  <si>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</si>
  <si>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</si>
  <si>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</si>
  <si>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</si>
  <si>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</si>
  <si>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</si>
  <si>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</si>
  <si>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</si>
  <si>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</si>
  <si>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</si>
  <si>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</si>
  <si>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</si>
  <si>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</si>
  <si>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</si>
  <si>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</si>
  <si>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</si>
  <si>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</si>
  <si>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</si>
  <si>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</si>
  <si>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</si>
  <si>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</si>
  <si>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</si>
  <si>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</si>
  <si>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</si>
  <si>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</si>
  <si>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</si>
  <si>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</si>
  <si>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</si>
  <si>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</si>
  <si>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</si>
  <si>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</si>
  <si>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</si>
  <si>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</si>
  <si>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</si>
  <si>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</si>
  <si>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</si>
  <si>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</si>
  <si>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</si>
  <si>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</si>
  <si>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</si>
  <si>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</si>
  <si>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</si>
  <si>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</si>
  <si>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</si>
  <si>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</si>
  <si>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</si>
  <si>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</si>
  <si>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</si>
  <si>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</si>
  <si>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</si>
  <si>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</si>
  <si>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</si>
  <si>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</si>
  <si>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</si>
  <si>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</si>
  <si>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</si>
  <si>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</si>
  <si>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</si>
  <si>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</si>
  <si>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</si>
  <si>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</si>
  <si>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</si>
  <si>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</si>
  <si>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</si>
  <si>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</si>
  <si>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</si>
  <si>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</si>
  <si>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</si>
  <si>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</si>
  <si>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</si>
  <si>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</si>
  <si>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</si>
  <si>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</si>
  <si>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</si>
  <si>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</si>
  <si>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</si>
  <si>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</si>
  <si>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</si>
  <si>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</si>
  <si>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</si>
  <si>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</si>
  <si>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</si>
  <si>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</si>
  <si>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</si>
  <si>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</si>
  <si>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</si>
  <si>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</si>
  <si>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</si>
  <si>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</si>
  <si>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</si>
  <si>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</si>
  <si>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</si>
  <si>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</si>
  <si>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</si>
  <si>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</si>
  <si>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</si>
  <si>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</si>
  <si>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</si>
  <si>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</si>
  <si>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</si>
  <si>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</si>
  <si>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</si>
  <si>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</si>
  <si>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</si>
  <si>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</si>
  <si>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</si>
  <si>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</si>
  <si>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</si>
  <si>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</si>
  <si>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</si>
  <si>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</si>
  <si>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</si>
  <si>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</si>
  <si>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</si>
  <si>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</si>
  <si>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</si>
  <si>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</si>
  <si>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</si>
  <si>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</si>
  <si>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</si>
  <si>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</si>
  <si>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</si>
  <si>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</si>
  <si>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</si>
  <si>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</si>
  <si>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</si>
  <si>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</si>
  <si>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</si>
  <si>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</si>
  <si>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</si>
  <si>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</si>
  <si>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</si>
  <si>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</si>
  <si>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</si>
  <si>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</si>
  <si>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</si>
  <si>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</si>
  <si>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</si>
  <si>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</si>
  <si>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</si>
  <si>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</si>
  <si>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</si>
  <si>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</si>
  <si>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</si>
  <si>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</si>
  <si>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</si>
  <si>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</si>
  <si>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</si>
  <si>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</si>
  <si>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</si>
  <si>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</si>
  <si>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</si>
  <si>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</si>
  <si>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</si>
  <si>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</si>
  <si>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</si>
  <si>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</si>
  <si>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</si>
  <si>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</si>
  <si>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</si>
  <si>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</si>
  <si>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</si>
  <si>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</si>
  <si>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</si>
  <si>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</si>
  <si>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</si>
  <si>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</si>
  <si>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</si>
  <si>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</si>
  <si>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</si>
  <si>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</si>
  <si>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</si>
  <si>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</si>
  <si>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</si>
  <si>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</si>
  <si>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</si>
  <si>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</si>
  <si>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</si>
  <si>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</si>
  <si>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</si>
  <si>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</si>
  <si>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</si>
  <si>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</si>
  <si>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</si>
  <si>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</si>
  <si>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</si>
  <si>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</si>
  <si>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</si>
  <si>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</si>
  <si>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</si>
  <si>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</si>
  <si>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</si>
  <si>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</si>
  <si>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</si>
  <si>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</si>
  <si>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</si>
  <si>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</si>
  <si>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</si>
  <si>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</si>
  <si>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</si>
  <si>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</si>
  <si>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</si>
  <si>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</si>
  <si>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</si>
  <si>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</si>
  <si>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</si>
  <si>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</si>
  <si>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</si>
  <si>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</si>
  <si>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</si>
  <si>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</si>
  <si>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</si>
  <si>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</si>
  <si>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</si>
  <si>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</si>
  <si>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</si>
  <si>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</si>
  <si>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</si>
  <si>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</si>
  <si>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</si>
  <si>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</si>
  <si>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</si>
  <si>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</si>
  <si>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</si>
  <si>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</si>
  <si>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</si>
  <si>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</si>
  <si>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</si>
  <si>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</si>
  <si>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</si>
  <si>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</si>
  <si>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</si>
  <si>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</si>
  <si>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</si>
  <si>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</si>
  <si>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</si>
  <si>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</si>
  <si>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</si>
  <si>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</si>
  <si>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</si>
  <si>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</si>
  <si>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</si>
  <si>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</si>
  <si>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</si>
  <si>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</si>
  <si>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</si>
  <si>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</si>
  <si>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</si>
  <si>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</si>
  <si>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</si>
  <si>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</si>
  <si>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</si>
  <si>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</si>
  <si>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</si>
  <si>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</si>
  <si>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</si>
  <si>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</si>
  <si>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</si>
  <si>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</si>
  <si>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</si>
  <si>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</si>
  <si>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</si>
  <si>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</si>
  <si>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</si>
  <si>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</si>
  <si>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</si>
  <si>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</si>
  <si>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</si>
  <si>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</si>
  <si>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</si>
  <si>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</si>
  <si>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</si>
  <si>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</si>
  <si>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</si>
  <si>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</si>
  <si>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</si>
  <si>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</si>
  <si>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</si>
  <si>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</si>
  <si>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</si>
  <si>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</si>
  <si>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</si>
  <si>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</si>
  <si>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</si>
  <si>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</si>
  <si>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</si>
  <si>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</si>
  <si>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</si>
  <si>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</si>
  <si>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</si>
  <si>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</si>
  <si>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</si>
  <si>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</si>
  <si>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</si>
  <si>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</si>
  <si>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</si>
  <si>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</si>
  <si>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</si>
  <si>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</si>
  <si>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</si>
  <si>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</si>
  <si>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</si>
  <si>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</si>
  <si>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</si>
  <si>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</si>
  <si>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</si>
  <si>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</si>
  <si>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</si>
  <si>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</si>
  <si>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</si>
  <si>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</si>
  <si>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</si>
  <si>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</si>
  <si>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</si>
  <si>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</si>
  <si>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</si>
  <si>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</si>
  <si>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</si>
  <si>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</si>
  <si>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</si>
  <si>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</si>
  <si>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</si>
  <si>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</si>
  <si>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</si>
  <si>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</si>
  <si>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</si>
  <si>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</si>
  <si>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</si>
  <si>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</si>
  <si>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</si>
  <si>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</si>
  <si>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</si>
  <si>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</si>
  <si>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</si>
  <si>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</si>
  <si>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</si>
  <si>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</si>
  <si>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</si>
  <si>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</si>
  <si>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</si>
  <si>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</si>
  <si>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</si>
  <si>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</si>
  <si>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</si>
  <si>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</si>
  <si>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</si>
  <si>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</si>
  <si>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</si>
  <si>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</si>
  <si>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</si>
  <si>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</si>
  <si>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</si>
  <si>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</si>
  <si>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</si>
  <si>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</si>
  <si>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</si>
  <si>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</si>
  <si>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</si>
  <si>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</si>
  <si>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</si>
  <si>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</si>
  <si>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</si>
  <si>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</si>
  <si>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</si>
  <si>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</si>
  <si>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</si>
  <si>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</si>
  <si>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</si>
  <si>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</si>
  <si>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</si>
  <si>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</si>
  <si>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</si>
  <si>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</si>
  <si>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</si>
  <si>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</si>
  <si>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</si>
  <si>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</si>
  <si>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</si>
  <si>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</si>
  <si>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</si>
  <si>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</si>
  <si>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</si>
  <si>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</si>
  <si>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</si>
  <si>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</si>
  <si>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</si>
  <si>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</si>
  <si>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</si>
  <si>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</si>
  <si>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</si>
  <si>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</si>
  <si>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</si>
  <si>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</si>
  <si>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</si>
  <si>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</si>
  <si>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</si>
  <si>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</si>
  <si>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</si>
  <si>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</si>
  <si>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</si>
  <si>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</si>
  <si>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</si>
  <si>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</si>
  <si>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</si>
  <si>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</si>
  <si>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</si>
  <si>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</si>
  <si>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</si>
  <si>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</si>
  <si>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</si>
  <si>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</si>
  <si>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</si>
  <si>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</si>
  <si>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</si>
  <si>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</si>
  <si>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</si>
  <si>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</si>
  <si>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</si>
  <si>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</si>
  <si>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</si>
  <si>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</si>
  <si>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</si>
  <si>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</si>
  <si>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</si>
  <si>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</si>
  <si>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</si>
  <si>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</si>
  <si>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</si>
  <si>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</si>
  <si>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</si>
  <si>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</si>
  <si>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</si>
  <si>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</si>
  <si>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</si>
  <si>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</si>
  <si>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</si>
  <si>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</si>
  <si>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</si>
  <si>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</si>
  <si>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</si>
  <si>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</si>
  <si>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</si>
  <si>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</si>
  <si>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</si>
  <si>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</si>
  <si>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</si>
  <si>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</si>
  <si>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</si>
  <si>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</si>
  <si>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</si>
  <si>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</si>
  <si>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</si>
  <si>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</si>
  <si>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</si>
  <si>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</si>
  <si>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</si>
  <si>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</si>
  <si>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</si>
  <si>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</si>
  <si>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</si>
  <si>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</si>
  <si>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</si>
  <si>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</si>
  <si>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</si>
  <si>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</si>
  <si>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</si>
  <si>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</si>
  <si>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</si>
  <si>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</si>
  <si>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</si>
  <si>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</si>
  <si>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</si>
  <si>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</si>
  <si>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</si>
  <si>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</si>
  <si>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</si>
  <si>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</si>
  <si>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</si>
  <si>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</si>
  <si>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</si>
  <si>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</si>
  <si>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</si>
  <si>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</si>
  <si>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</si>
  <si>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</si>
  <si>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</si>
  <si>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</si>
  <si>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</si>
  <si>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</si>
  <si>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</si>
  <si>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</si>
  <si>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</si>
  <si>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</si>
  <si>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</si>
  <si>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</si>
  <si>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</si>
  <si>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</si>
  <si>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</si>
  <si>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</si>
  <si>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</si>
  <si>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</si>
  <si>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</si>
  <si>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</si>
  <si>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</si>
  <si>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</si>
  <si>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</si>
  <si>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</si>
  <si>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</si>
  <si>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</si>
  <si>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</si>
  <si>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</si>
  <si>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</si>
  <si>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</si>
  <si>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</si>
  <si>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</si>
  <si>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</si>
  <si>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</si>
  <si>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</si>
  <si>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</si>
  <si>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</si>
  <si>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</si>
  <si>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</si>
  <si>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</si>
  <si>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</si>
  <si>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</si>
  <si>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</si>
  <si>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</si>
  <si>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</si>
  <si>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</si>
  <si>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</si>
  <si>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</si>
  <si>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</si>
  <si>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</si>
  <si>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</si>
  <si>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</si>
  <si>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</si>
  <si>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</si>
  <si>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</si>
  <si>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</si>
  <si>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</si>
  <si>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</si>
  <si>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</si>
  <si>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</si>
  <si>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</si>
  <si>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</si>
  <si>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</si>
  <si>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</si>
  <si>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</si>
  <si>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</si>
  <si>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</si>
  <si>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</si>
  <si>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</si>
  <si>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</si>
  <si>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</si>
  <si>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</si>
  <si>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</si>
  <si>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</si>
  <si>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</si>
  <si>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</si>
  <si>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</si>
  <si>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</si>
  <si>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</si>
  <si>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</si>
  <si>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</si>
  <si>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</si>
  <si>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</si>
  <si>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</si>
  <si>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</si>
  <si>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</si>
  <si>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</si>
  <si>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</si>
  <si>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</si>
  <si>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</si>
  <si>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</si>
  <si>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</si>
  <si>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</si>
  <si>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</si>
  <si>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</si>
  <si>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</si>
  <si>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</si>
  <si>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</si>
  <si>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</si>
  <si>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</si>
  <si>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</si>
  <si>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</si>
  <si>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</si>
  <si>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</si>
  <si>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</si>
  <si>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</si>
  <si>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</si>
  <si>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</si>
  <si>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</si>
  <si>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</si>
  <si>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</si>
  <si>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</si>
  <si>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</si>
  <si>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</si>
  <si>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</si>
  <si>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</si>
  <si>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</si>
  <si>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</si>
  <si>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</si>
  <si>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</si>
  <si>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</si>
  <si>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</si>
  <si>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</si>
  <si>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</si>
  <si>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</si>
  <si>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</si>
  <si>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</si>
  <si>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</si>
  <si>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</si>
  <si>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</si>
  <si>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</si>
  <si>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</si>
  <si>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</si>
  <si>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</si>
  <si>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</si>
  <si>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</si>
  <si>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</si>
  <si>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</si>
  <si>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</si>
  <si>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</si>
  <si>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</si>
  <si>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</si>
  <si>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</si>
  <si>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</si>
  <si>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</si>
  <si>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</si>
  <si>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</si>
  <si>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</si>
  <si>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</si>
  <si>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</si>
  <si>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</si>
  <si>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</si>
  <si>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</si>
  <si>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</si>
  <si>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</si>
  <si>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</si>
  <si>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</si>
  <si>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</si>
  <si>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</si>
  <si>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</si>
  <si>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</si>
  <si>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</si>
  <si>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</si>
  <si>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</si>
  <si>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</si>
  <si>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</si>
  <si>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</si>
  <si>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</si>
  <si>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</si>
  <si>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</si>
  <si>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</si>
  <si>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</si>
  <si>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</si>
  <si>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</si>
  <si>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</si>
  <si>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</si>
  <si>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</si>
  <si>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</si>
  <si>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</si>
  <si>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</si>
  <si>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</si>
  <si>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</si>
  <si>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</si>
  <si>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</si>
  <si>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</si>
  <si>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</si>
  <si>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</si>
  <si>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</si>
  <si>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</si>
  <si>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</si>
  <si>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</si>
  <si>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</si>
  <si>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</si>
  <si>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</si>
  <si>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</si>
  <si>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</si>
  <si>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</si>
  <si>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</si>
  <si>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</si>
  <si>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</si>
  <si>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</si>
  <si>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</si>
  <si>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</si>
  <si>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</si>
  <si>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</si>
  <si>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</si>
  <si>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</si>
  <si>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</si>
  <si>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</si>
  <si>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</si>
  <si>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</si>
  <si>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</si>
  <si>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</si>
  <si>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</si>
  <si>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</si>
  <si>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</si>
  <si>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</si>
  <si>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</si>
  <si>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</si>
  <si>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</si>
  <si>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</si>
  <si>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</si>
  <si>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</si>
  <si>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</si>
  <si>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</si>
  <si>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</si>
  <si>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</si>
  <si>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</si>
  <si>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</si>
  <si>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</si>
  <si>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</si>
  <si>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</si>
  <si>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</si>
  <si>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</si>
  <si>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</si>
  <si>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</si>
  <si>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</si>
  <si>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</si>
  <si>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</si>
  <si>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</si>
  <si>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</si>
  <si>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</si>
  <si>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</si>
  <si>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</si>
  <si>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</si>
  <si>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</si>
  <si>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</si>
  <si>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</si>
  <si>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</si>
  <si>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</si>
  <si>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</si>
  <si>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</si>
  <si>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</si>
  <si>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</si>
  <si>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</si>
  <si>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</si>
  <si>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</si>
  <si>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</si>
  <si>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</si>
  <si>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</si>
  <si>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</si>
  <si>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</si>
  <si>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</si>
  <si>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</si>
  <si>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</si>
  <si>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</si>
  <si>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</si>
  <si>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</si>
  <si>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</si>
  <si>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</si>
  <si>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</si>
  <si>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</si>
  <si>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</si>
  <si>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</si>
  <si>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</si>
  <si>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</si>
  <si>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</si>
  <si>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</si>
  <si>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</si>
  <si>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</si>
  <si>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</si>
  <si>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</si>
  <si>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</si>
  <si>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</si>
  <si>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</si>
  <si>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</si>
  <si>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</si>
  <si>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</si>
  <si>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</si>
  <si>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</si>
  <si>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</si>
  <si>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</si>
  <si>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</si>
  <si>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</si>
  <si>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</si>
  <si>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</si>
  <si>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</si>
  <si>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</si>
  <si>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</si>
  <si>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</si>
  <si>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</si>
  <si>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</si>
  <si>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</si>
  <si>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</si>
  <si>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</si>
  <si>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</si>
  <si>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</si>
  <si>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</si>
  <si>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</si>
  <si>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</si>
  <si>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</si>
  <si>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</si>
  <si>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</si>
  <si>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</si>
  <si>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</si>
  <si>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</si>
  <si>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</si>
  <si>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</si>
  <si>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</si>
  <si>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</si>
  <si>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</si>
  <si>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</si>
  <si>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</si>
  <si>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</si>
  <si>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</si>
  <si>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</si>
  <si>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</si>
  <si>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</si>
  <si>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</si>
  <si>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</si>
  <si>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</si>
  <si>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</si>
  <si>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</si>
  <si>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</si>
  <si>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</si>
  <si>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</si>
  <si>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</si>
  <si>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</si>
  <si>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</si>
  <si>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</si>
  <si>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</si>
  <si>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</si>
  <si>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</si>
  <si>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</si>
  <si>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</si>
  <si>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</si>
  <si>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</si>
  <si>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</si>
  <si>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</si>
  <si>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</si>
  <si>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</si>
  <si>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</si>
  <si>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</si>
  <si>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</si>
  <si>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</si>
  <si>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</si>
  <si>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</si>
  <si>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</si>
  <si>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</si>
  <si>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</si>
  <si>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</si>
  <si>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</si>
  <si>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</si>
  <si>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</si>
  <si>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</si>
  <si>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</si>
  <si>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</si>
  <si>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</si>
  <si>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</si>
  <si>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</si>
  <si>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</si>
  <si>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</si>
  <si>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</si>
  <si>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</si>
  <si>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</si>
  <si>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</si>
  <si>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</si>
  <si>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</si>
  <si>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</si>
  <si>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</si>
  <si>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</si>
  <si>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</si>
  <si>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</si>
  <si>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</si>
  <si>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</si>
  <si>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</si>
  <si>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</si>
  <si>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</si>
  <si>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</si>
  <si>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</si>
  <si>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</si>
  <si>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</si>
  <si>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</si>
  <si>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</si>
  <si>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</si>
  <si>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</si>
  <si>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</si>
  <si>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</si>
  <si>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</si>
  <si>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</si>
  <si>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</si>
  <si>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</si>
  <si>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</si>
  <si>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</si>
  <si>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</si>
  <si>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</si>
  <si>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</si>
  <si>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</si>
  <si>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</si>
  <si>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</si>
  <si>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</si>
  <si>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</si>
  <si>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</si>
  <si>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</si>
  <si>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</si>
  <si>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</si>
  <si>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</si>
  <si>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</si>
  <si>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</si>
  <si>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</si>
  <si>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</si>
  <si>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</si>
  <si>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</si>
  <si>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</si>
  <si>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</si>
  <si>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</si>
  <si>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</si>
  <si>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</si>
  <si>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</si>
  <si>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</si>
  <si>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</si>
  <si>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</si>
  <si>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</si>
  <si>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</si>
  <si>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</si>
  <si>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</si>
  <si>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</si>
  <si>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</si>
  <si>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</si>
  <si>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</si>
  <si>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</si>
  <si>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</si>
  <si>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</si>
  <si>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</si>
  <si>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</si>
  <si>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</si>
  <si>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</si>
  <si>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</si>
  <si>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</si>
  <si>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</si>
  <si>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</si>
  <si>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</si>
  <si>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</si>
  <si>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</si>
  <si>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</si>
  <si>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</si>
  <si>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</si>
  <si>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</si>
  <si>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</si>
  <si>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</si>
  <si>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</si>
  <si>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</si>
  <si>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</si>
  <si>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</si>
  <si>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</si>
  <si>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</si>
  <si>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</si>
  <si>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</si>
  <si>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</si>
  <si>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</si>
  <si>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</si>
  <si>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</si>
  <si>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</si>
  <si>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</si>
  <si>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</si>
  <si>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</si>
  <si>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</si>
  <si>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</si>
  <si>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</si>
  <si>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</si>
  <si>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</si>
  <si>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</si>
  <si>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</si>
  <si>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</si>
  <si>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</si>
  <si>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</si>
  <si>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</si>
  <si>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</si>
  <si>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</si>
  <si>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</si>
  <si>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</si>
  <si>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</si>
  <si>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</si>
  <si>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</si>
  <si>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</si>
  <si>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</si>
  <si>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</si>
  <si>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</si>
  <si>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</si>
  <si>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</si>
  <si>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</si>
  <si>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</si>
  <si>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</si>
  <si>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</si>
  <si>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</si>
  <si>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</si>
  <si>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</si>
  <si>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</si>
  <si>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</si>
  <si>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</si>
  <si>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</si>
  <si>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</si>
  <si>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</si>
  <si>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</si>
  <si>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</si>
  <si>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</si>
  <si>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</si>
  <si>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</si>
  <si>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</si>
  <si>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</si>
  <si>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</si>
  <si>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</si>
  <si>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</si>
  <si>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</si>
  <si>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</si>
  <si>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</si>
  <si>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</si>
  <si>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</si>
  <si>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</si>
  <si>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</si>
  <si>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</si>
  <si>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</si>
  <si>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</si>
  <si>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</si>
  <si>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</si>
  <si>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</si>
  <si>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</si>
  <si>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</si>
  <si>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</si>
  <si>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</si>
  <si>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</si>
  <si>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</si>
  <si>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</si>
  <si>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</si>
  <si>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</si>
  <si>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</si>
  <si>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</si>
  <si>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</si>
  <si>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</si>
  <si>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</si>
  <si>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</si>
  <si>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</si>
  <si>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</si>
  <si>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</si>
  <si>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</si>
  <si>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</si>
  <si>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</si>
  <si>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</si>
  <si>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</si>
  <si>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</si>
  <si>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</si>
  <si>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</si>
  <si>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</si>
  <si>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</si>
  <si>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</si>
  <si>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</si>
  <si>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</si>
  <si>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</si>
  <si>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</si>
  <si>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</si>
  <si>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</si>
  <si>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</si>
  <si>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</si>
  <si>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</si>
  <si>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</si>
  <si>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</si>
  <si>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</si>
  <si>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</si>
  <si>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</si>
  <si>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</si>
  <si>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</si>
  <si>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</si>
  <si>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</si>
  <si>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</si>
  <si>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</si>
  <si>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</si>
  <si>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</si>
  <si>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</si>
  <si>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</si>
  <si>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</si>
  <si>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</si>
  <si>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</si>
  <si>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</si>
  <si>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</si>
  <si>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</si>
  <si>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</si>
  <si>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</si>
  <si>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</si>
  <si>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</si>
  <si>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</si>
  <si>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</si>
  <si>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</si>
  <si>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</si>
  <si>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</si>
  <si>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</si>
  <si>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</si>
  <si>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</si>
  <si>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</si>
  <si>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</si>
  <si>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</si>
  <si>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</si>
  <si>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</si>
  <si>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</si>
  <si>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</si>
  <si>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</si>
  <si>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</si>
  <si>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</si>
  <si>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</si>
  <si>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</si>
  <si>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</si>
  <si>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</si>
  <si>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</si>
  <si>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</si>
  <si>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</si>
  <si>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</si>
  <si>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</si>
  <si>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</si>
  <si>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</si>
  <si>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</si>
  <si>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</si>
  <si>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</si>
  <si>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</si>
  <si>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</si>
  <si>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</si>
  <si>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</si>
  <si>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</si>
  <si>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</si>
  <si>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</si>
  <si>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</si>
  <si>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</si>
  <si>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</si>
  <si>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</si>
  <si>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</si>
  <si>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</si>
  <si>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</si>
  <si>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</si>
  <si>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</si>
  <si>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</si>
  <si>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</si>
  <si>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</si>
  <si>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</si>
  <si>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</si>
  <si>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</si>
  <si>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</si>
  <si>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</si>
  <si>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</si>
  <si>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</si>
  <si>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</si>
  <si>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</si>
  <si>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</si>
  <si>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</si>
  <si>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</si>
  <si>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</si>
  <si>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</si>
  <si>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</si>
  <si>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</si>
  <si>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</si>
  <si>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</si>
  <si>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</si>
  <si>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</si>
  <si>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</si>
  <si>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</si>
  <si>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</si>
  <si>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</si>
  <si>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</si>
  <si>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</si>
  <si>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</si>
  <si>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</si>
  <si>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</si>
  <si>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</si>
  <si>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</si>
  <si>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</si>
  <si>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</si>
  <si>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</si>
  <si>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</si>
  <si>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</si>
  <si>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</si>
  <si>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</si>
  <si>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</si>
  <si>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</si>
  <si>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</si>
  <si>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</si>
  <si>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</si>
  <si>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</si>
  <si>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</si>
  <si>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</si>
  <si>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</si>
  <si>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</si>
  <si>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</si>
  <si>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</si>
  <si>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</si>
  <si>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</si>
  <si>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</si>
  <si>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</si>
  <si>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</si>
  <si>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</si>
  <si>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</si>
  <si>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</si>
  <si>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</si>
  <si>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</si>
  <si>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</si>
  <si>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</si>
  <si>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</si>
  <si>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</si>
  <si>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</si>
  <si>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</si>
  <si>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</si>
  <si>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</si>
  <si>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</si>
  <si>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</si>
  <si>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</si>
  <si>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</si>
  <si>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</si>
  <si>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</si>
  <si>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</si>
  <si>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</si>
  <si>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</si>
  <si>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</si>
  <si>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</si>
  <si>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</si>
  <si>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</si>
  <si>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</si>
  <si>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</si>
  <si>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</si>
  <si>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</si>
  <si>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</si>
  <si>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</si>
  <si>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</si>
  <si>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</si>
  <si>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</si>
  <si>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</si>
  <si>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</si>
  <si>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</si>
  <si>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</si>
  <si>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</si>
  <si>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</si>
  <si>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</si>
  <si>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</si>
  <si>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</si>
  <si>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</si>
  <si>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</si>
  <si>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</si>
  <si>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</si>
  <si>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</si>
  <si>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</si>
  <si>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</si>
  <si>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</si>
  <si>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</si>
  <si>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</si>
  <si>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</si>
  <si>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</si>
  <si>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</si>
  <si>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</si>
  <si>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</si>
  <si>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</si>
  <si>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</si>
  <si>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</si>
  <si>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</si>
  <si>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</si>
  <si>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</si>
  <si>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</si>
  <si>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</si>
  <si>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</si>
  <si>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</si>
  <si>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</si>
  <si>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</si>
  <si>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</si>
  <si>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</si>
  <si>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</si>
  <si>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</si>
  <si>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</si>
  <si>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</si>
  <si>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</si>
  <si>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</si>
  <si>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</si>
  <si>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</si>
  <si>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</si>
  <si>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</si>
  <si>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</si>
  <si>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</si>
  <si>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</si>
  <si>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</si>
  <si>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</si>
  <si>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</si>
  <si>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</si>
  <si>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</si>
  <si>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</si>
  <si>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</si>
  <si>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</si>
  <si>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</si>
  <si>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</si>
  <si>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</si>
  <si>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</si>
  <si>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</si>
  <si>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</si>
  <si>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</si>
  <si>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</si>
  <si>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</si>
  <si>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</si>
  <si>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</si>
  <si>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</si>
  <si>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</si>
  <si>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</si>
  <si>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</si>
  <si>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</si>
  <si>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</si>
  <si>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</si>
  <si>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</si>
  <si>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</si>
  <si>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</si>
  <si>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</si>
  <si>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</si>
  <si>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</si>
  <si>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</si>
  <si>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</si>
  <si>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</si>
  <si>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</si>
  <si>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</si>
  <si>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</si>
  <si>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</si>
  <si>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</si>
  <si>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</si>
  <si>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</si>
  <si>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</si>
  <si>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</si>
  <si>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</si>
  <si>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</si>
  <si>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</si>
  <si>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</si>
  <si>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</si>
  <si>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</si>
  <si>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</si>
  <si>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</si>
  <si>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</si>
  <si>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</si>
  <si>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</si>
  <si>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</si>
  <si>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</si>
  <si>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</si>
  <si>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</si>
  <si>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</si>
  <si>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</si>
  <si>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</si>
  <si>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</si>
  <si>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</si>
  <si>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</si>
  <si>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</si>
  <si>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</si>
  <si>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</si>
  <si>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</si>
  <si>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</si>
  <si>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</si>
  <si>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</si>
  <si>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</si>
  <si>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</si>
  <si>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</si>
  <si>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</si>
  <si>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</si>
  <si>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</si>
  <si>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</si>
  <si>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</si>
  <si>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</si>
  <si>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</si>
  <si>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</si>
  <si>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</si>
  <si>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</si>
  <si>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</si>
  <si>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</si>
  <si>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</si>
  <si>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</si>
  <si>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</si>
  <si>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</si>
  <si>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</si>
  <si>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</si>
  <si>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</si>
  <si>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</si>
  <si>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</si>
  <si>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</si>
  <si>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</si>
  <si>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</si>
  <si>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</si>
  <si>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</si>
  <si>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</si>
  <si>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</si>
  <si>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</si>
  <si>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</si>
  <si>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</si>
  <si>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</si>
  <si>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</si>
  <si>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</si>
  <si>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</si>
  <si>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</si>
  <si>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</si>
  <si>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</si>
  <si>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</si>
  <si>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</si>
  <si>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</si>
  <si>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</si>
  <si>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</si>
  <si>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</si>
  <si>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</si>
  <si>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</si>
  <si>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</si>
  <si>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</si>
  <si>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</si>
  <si>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</si>
  <si>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</si>
  <si>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</si>
  <si>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</si>
  <si>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</si>
  <si>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</si>
  <si>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</si>
  <si>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</si>
  <si>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</si>
  <si>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</si>
  <si>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</si>
  <si>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</si>
  <si>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</si>
  <si>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</si>
  <si>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</si>
  <si>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</si>
  <si>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</si>
  <si>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</si>
  <si>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</si>
  <si>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</si>
  <si>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</si>
  <si>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</si>
  <si>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</si>
  <si>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</si>
  <si>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</si>
  <si>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</si>
  <si>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</si>
  <si>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</si>
  <si>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</si>
  <si>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</si>
  <si>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</si>
  <si>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</si>
  <si>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</si>
  <si>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</si>
  <si>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</si>
  <si>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</si>
  <si>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</si>
  <si>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</si>
  <si>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</si>
  <si>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</si>
  <si>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</si>
  <si>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</si>
  <si>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</si>
  <si>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</si>
  <si>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</si>
  <si>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</si>
  <si>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</si>
  <si>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</si>
  <si>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</si>
  <si>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</si>
  <si>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</si>
  <si>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</si>
  <si>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</si>
  <si>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</si>
  <si>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</si>
  <si>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</si>
  <si>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</si>
  <si>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</si>
  <si>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</si>
  <si>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</si>
  <si>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</si>
  <si>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</si>
  <si>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</si>
  <si>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</si>
  <si>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</si>
  <si>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</si>
  <si>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</si>
  <si>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</si>
  <si>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</si>
  <si>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</si>
  <si>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</si>
  <si>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</si>
  <si>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</si>
  <si>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</si>
  <si>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</si>
  <si>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</si>
  <si>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</si>
  <si>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</si>
  <si>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</si>
  <si>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</si>
  <si>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</si>
  <si>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</si>
  <si>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</si>
  <si>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</si>
  <si>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</si>
  <si>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</si>
  <si>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</si>
  <si>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</si>
  <si>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</si>
  <si>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</si>
  <si>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</si>
  <si>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</si>
  <si>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</si>
  <si>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</si>
  <si>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</si>
  <si>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</si>
  <si>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</si>
  <si>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</si>
  <si>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</si>
  <si>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</si>
  <si>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</si>
  <si>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</si>
  <si>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</si>
  <si>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</si>
  <si>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</si>
  <si>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</si>
  <si>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</si>
  <si>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</si>
  <si>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</si>
  <si>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</si>
  <si>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</si>
  <si>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</si>
  <si>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</si>
  <si>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</si>
  <si>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</si>
  <si>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</si>
  <si>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</si>
  <si>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</si>
  <si>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</si>
  <si>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</si>
  <si>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</si>
  <si>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</si>
  <si>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</si>
  <si>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</si>
  <si>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</si>
  <si>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</si>
  <si>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</si>
  <si>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</si>
  <si>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</si>
  <si>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</si>
  <si>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</si>
  <si>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</si>
  <si>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</si>
  <si>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</si>
  <si>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</si>
  <si>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</si>
  <si>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</si>
  <si>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</si>
  <si>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</si>
  <si>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</si>
  <si>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</si>
  <si>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</si>
  <si>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</si>
  <si>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</si>
  <si>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</si>
  <si>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</si>
  <si>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</si>
  <si>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</si>
  <si>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</si>
  <si>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</si>
  <si>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</si>
  <si>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</si>
  <si>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</si>
  <si>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</si>
  <si>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</si>
  <si>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</si>
  <si>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</si>
  <si>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</si>
  <si>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</si>
  <si>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</si>
  <si>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</si>
  <si>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</si>
  <si>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</si>
  <si>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</si>
  <si>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</si>
  <si>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</si>
  <si>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</si>
  <si>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</si>
  <si>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</si>
  <si>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</si>
  <si>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</si>
  <si>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</si>
  <si>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</si>
  <si>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</si>
  <si>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</si>
  <si>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</si>
  <si>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</si>
  <si>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</si>
  <si>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</si>
  <si>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</si>
  <si>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</si>
  <si>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</si>
  <si>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</si>
  <si>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</si>
  <si>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</si>
  <si>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</si>
  <si>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</si>
  <si>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</si>
  <si>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</si>
  <si>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</si>
  <si>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</si>
  <si>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</si>
  <si>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</si>
  <si>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</si>
  <si>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</si>
  <si>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</si>
  <si>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</si>
  <si>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</si>
  <si>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</si>
  <si>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</si>
  <si>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</si>
  <si>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</si>
  <si>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</si>
  <si>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</si>
  <si>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</si>
  <si>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</si>
  <si>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</si>
  <si>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</si>
  <si>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</si>
  <si>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</si>
  <si>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</si>
  <si>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</si>
  <si>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</si>
  <si>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</si>
  <si>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</si>
  <si>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</si>
  <si>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</si>
  <si>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</si>
  <si>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</si>
  <si>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</si>
  <si>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</si>
  <si>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</si>
  <si>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</si>
  <si>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</si>
  <si>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</si>
  <si>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</si>
  <si>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</si>
  <si>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</si>
  <si>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</si>
  <si>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</si>
  <si>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</si>
  <si>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</si>
  <si>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</si>
  <si>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</si>
  <si>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</si>
  <si>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</si>
  <si>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</si>
  <si>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</si>
  <si>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</si>
  <si>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</si>
  <si>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</si>
  <si>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</si>
  <si>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</si>
  <si>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</si>
  <si>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</si>
  <si>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</si>
  <si>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</si>
  <si>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</si>
  <si>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</si>
  <si>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</si>
  <si>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</si>
  <si>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</si>
  <si>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</si>
  <si>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</si>
  <si>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</si>
  <si>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</si>
  <si>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</si>
  <si>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</si>
  <si>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</si>
  <si>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</si>
  <si>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</si>
  <si>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</si>
  <si>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</si>
  <si>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</si>
  <si>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</si>
  <si>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</si>
  <si>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</si>
  <si>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</si>
  <si>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</si>
  <si>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</si>
  <si>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</si>
  <si>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</si>
  <si>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</si>
  <si>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</si>
  <si>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</si>
  <si>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</si>
  <si>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</si>
  <si>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</si>
  <si>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</si>
  <si>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</si>
  <si>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</si>
  <si>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</si>
  <si>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</si>
  <si>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</si>
  <si>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</si>
  <si>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</si>
  <si>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</si>
  <si>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</si>
  <si>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</si>
  <si>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</si>
  <si>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</si>
  <si>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</si>
  <si>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</si>
  <si>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</si>
  <si>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</si>
  <si>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</si>
  <si>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</si>
  <si>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</si>
  <si>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</si>
  <si>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</si>
  <si>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</si>
  <si>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</si>
  <si>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</si>
  <si>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</si>
  <si>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</si>
  <si>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</si>
  <si>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</si>
  <si>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</si>
  <si>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</si>
  <si>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</si>
  <si>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</si>
  <si>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</si>
  <si>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</si>
  <si>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</si>
  <si>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</si>
  <si>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</si>
  <si>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</si>
  <si>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</si>
  <si>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</si>
  <si>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</si>
  <si>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</si>
  <si>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</si>
  <si>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</si>
  <si>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</si>
  <si>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</si>
  <si>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</si>
  <si>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</si>
  <si>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</si>
  <si>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</si>
  <si>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</si>
  <si>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</si>
  <si>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</si>
  <si>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</si>
  <si>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</si>
  <si>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</si>
  <si>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</si>
  <si>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</si>
  <si>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</si>
  <si>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</si>
  <si>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</si>
  <si>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</si>
  <si>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</si>
  <si>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</si>
  <si>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</si>
  <si>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</si>
  <si>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</si>
  <si>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</si>
  <si>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</si>
  <si>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</si>
  <si>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</si>
  <si>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</si>
  <si>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</si>
  <si>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</si>
  <si>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</si>
  <si>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</si>
  <si>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</si>
  <si>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</si>
  <si>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</si>
  <si>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</si>
  <si>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</si>
  <si>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</si>
  <si>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</si>
  <si>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</si>
  <si>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</si>
  <si>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</si>
  <si>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</si>
  <si>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</si>
  <si>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</si>
  <si>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</si>
  <si>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</si>
  <si>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</si>
  <si>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</si>
  <si>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</si>
  <si>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</si>
  <si>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</si>
  <si>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</si>
  <si>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</si>
  <si>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</si>
  <si>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</si>
  <si>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</si>
  <si>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</si>
  <si>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</si>
  <si>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</si>
  <si>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</si>
  <si>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</si>
  <si>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</si>
  <si>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</si>
  <si>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</si>
  <si>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</si>
  <si>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</si>
  <si>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</si>
  <si>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</si>
  <si>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</si>
  <si>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</si>
  <si>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</si>
  <si>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</si>
  <si>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</si>
  <si>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</si>
  <si>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</si>
  <si>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</si>
  <si>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</si>
  <si>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</si>
  <si>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</si>
  <si>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</si>
  <si>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</si>
  <si>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</si>
  <si>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</si>
  <si>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</si>
  <si>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</si>
  <si>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</si>
  <si>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</si>
  <si>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</si>
  <si>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</si>
  <si>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</si>
  <si>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</si>
  <si>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</si>
  <si>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</si>
  <si>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</si>
  <si>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</si>
  <si>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</si>
  <si>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</si>
  <si>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</si>
  <si>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</si>
  <si>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</si>
  <si>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</si>
  <si>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</si>
  <si>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</si>
  <si>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</si>
  <si>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</si>
  <si>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</si>
  <si>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</si>
  <si>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</si>
  <si>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</si>
  <si>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</si>
  <si>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</si>
  <si>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</si>
  <si>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</si>
  <si>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</si>
  <si>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</si>
  <si>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</si>
  <si>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</si>
  <si>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</si>
  <si>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</si>
  <si>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</si>
  <si>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</si>
  <si>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</si>
  <si>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</si>
  <si>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</si>
  <si>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</si>
  <si>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</si>
  <si>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</si>
  <si>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</si>
  <si>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</si>
  <si>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</si>
  <si>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</si>
  <si>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</si>
  <si>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</si>
  <si>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</si>
  <si>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</si>
  <si>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</si>
  <si>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</si>
  <si>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</si>
  <si>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</si>
  <si>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</si>
  <si>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</si>
  <si>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</si>
  <si>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</si>
  <si>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</si>
  <si>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</si>
  <si>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</si>
  <si>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</si>
  <si>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</si>
  <si>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</si>
  <si>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</si>
  <si>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</si>
  <si>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</si>
  <si>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</si>
  <si>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</si>
  <si>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</si>
  <si>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</si>
  <si>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</si>
  <si>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</si>
  <si>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</si>
  <si>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</si>
  <si>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</si>
  <si>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</si>
  <si>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</si>
  <si>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</si>
  <si>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</si>
  <si>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</si>
  <si>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</si>
  <si>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</si>
  <si>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</si>
  <si>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</si>
  <si>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</si>
  <si>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</si>
  <si>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</si>
  <si>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</si>
  <si>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</si>
  <si>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</si>
  <si>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</si>
  <si>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</si>
  <si>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</si>
  <si>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</si>
  <si>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</si>
  <si>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</si>
  <si>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</si>
  <si>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</si>
  <si>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</si>
  <si>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</si>
  <si>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</si>
  <si>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</si>
  <si>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</si>
  <si>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</si>
  <si>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</si>
  <si>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</si>
  <si>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</si>
  <si>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</si>
  <si>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</si>
  <si>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</si>
  <si>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</si>
  <si>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</si>
  <si>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</si>
  <si>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</si>
  <si>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</si>
  <si>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</si>
  <si>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</si>
  <si>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</si>
  <si>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</si>
  <si>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</si>
  <si>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</si>
  <si>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</si>
  <si>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</si>
  <si>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</si>
  <si>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</si>
  <si>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</si>
  <si>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</si>
  <si>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</si>
  <si>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</si>
  <si>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</si>
  <si>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</si>
  <si>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</si>
  <si>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</si>
  <si>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</si>
  <si>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</si>
  <si>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</si>
  <si>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</si>
  <si>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</si>
  <si>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</si>
  <si>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</si>
  <si>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</si>
  <si>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</si>
  <si>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</si>
  <si>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</si>
  <si>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</si>
  <si>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</si>
  <si>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</si>
  <si>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</si>
  <si>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</si>
  <si>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</si>
  <si>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</si>
  <si>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</si>
  <si>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</si>
  <si>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</si>
  <si>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</si>
  <si>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</si>
  <si>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</si>
  <si>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</si>
  <si>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</si>
  <si>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</si>
  <si>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</si>
  <si>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</si>
  <si>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</si>
  <si>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</si>
  <si>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</si>
  <si>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</si>
  <si>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</si>
  <si>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</si>
  <si>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</si>
  <si>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</si>
  <si>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</si>
  <si>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</si>
  <si>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</si>
  <si>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</si>
  <si>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</si>
  <si>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</si>
  <si>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</si>
  <si>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</si>
  <si>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</si>
  <si>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</si>
  <si>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</si>
  <si>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</si>
  <si>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</si>
  <si>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</si>
  <si>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</si>
  <si>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</si>
  <si>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</si>
  <si>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</si>
  <si>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</si>
  <si>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</si>
  <si>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</si>
  <si>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</si>
  <si>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</si>
  <si>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</si>
  <si>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</si>
  <si>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</si>
  <si>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</si>
  <si>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</si>
  <si>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</si>
  <si>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</si>
  <si>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</si>
  <si>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</si>
  <si>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</si>
  <si>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</si>
  <si>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</si>
  <si>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</si>
  <si>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</si>
  <si>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</si>
  <si>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</si>
  <si>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</si>
  <si>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</si>
  <si>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</si>
  <si>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</si>
  <si>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</si>
  <si>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</si>
  <si>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</si>
  <si>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</si>
  <si>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</si>
  <si>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</si>
  <si>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</si>
  <si>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</si>
  <si>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</si>
  <si>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</si>
  <si>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</si>
  <si>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</si>
  <si>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</si>
  <si>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</si>
  <si>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</si>
  <si>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</si>
  <si>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</si>
  <si>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</si>
  <si>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</si>
  <si>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</si>
  <si>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</si>
  <si>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</si>
  <si>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</si>
  <si>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</si>
  <si>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</si>
  <si>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</si>
  <si>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</si>
  <si>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</si>
  <si>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</si>
  <si>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</si>
  <si>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</si>
  <si>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</si>
  <si>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</si>
  <si>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</si>
  <si>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</si>
  <si>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</si>
  <si>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</si>
  <si>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</si>
  <si>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</si>
  <si>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</si>
  <si>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</si>
  <si>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</si>
  <si>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</si>
  <si>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</si>
  <si>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</si>
  <si>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</si>
  <si>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</si>
  <si>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</si>
  <si>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</si>
  <si>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</si>
  <si>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</si>
  <si>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</si>
  <si>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</si>
  <si>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</si>
  <si>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</si>
  <si>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</si>
  <si>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</si>
  <si>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</si>
  <si>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</si>
  <si>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</si>
  <si>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</si>
  <si>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</si>
  <si>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</si>
  <si>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</si>
  <si>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</si>
  <si>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</si>
  <si>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</si>
  <si>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</si>
  <si>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</si>
  <si>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</si>
  <si>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</si>
  <si>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</si>
  <si>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</si>
  <si>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</si>
  <si>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</si>
  <si>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</si>
  <si>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</si>
  <si>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</si>
  <si>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</si>
  <si>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</si>
  <si>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</si>
  <si>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</si>
  <si>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</si>
  <si>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</si>
  <si>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</si>
  <si>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</si>
  <si>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</si>
  <si>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</si>
  <si>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</si>
  <si>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</si>
  <si>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</si>
  <si>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</si>
  <si>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</si>
  <si>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</si>
  <si>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</si>
  <si>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</si>
  <si>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</si>
  <si>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</si>
  <si>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</si>
  <si>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</si>
  <si>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</si>
  <si>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</si>
  <si>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</si>
  <si>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</si>
  <si>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</si>
  <si>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</si>
  <si>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</si>
  <si>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</si>
  <si>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</si>
  <si>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</si>
  <si>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</si>
  <si>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</si>
  <si>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</si>
  <si>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</si>
  <si>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</si>
  <si>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</si>
  <si>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</si>
  <si>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</si>
  <si>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</si>
  <si>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</si>
  <si>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</si>
  <si>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</si>
  <si>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</si>
  <si>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</si>
  <si>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</si>
  <si>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</si>
  <si>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</si>
  <si>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</si>
  <si>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</si>
  <si>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</si>
  <si>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</si>
  <si>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</si>
  <si>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</si>
  <si>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</si>
  <si>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</si>
  <si>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</si>
  <si>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</si>
  <si>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</si>
  <si>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</si>
  <si>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</si>
  <si>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</si>
  <si>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</si>
  <si>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</si>
  <si>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</si>
  <si>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</si>
  <si>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</si>
  <si>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</si>
  <si>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</si>
  <si>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</si>
  <si>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</si>
  <si>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</si>
  <si>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</si>
  <si>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</si>
  <si>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</si>
  <si>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</si>
  <si>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</si>
  <si>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</si>
  <si>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</si>
  <si>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</si>
  <si>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</si>
  <si>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</si>
  <si>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</si>
  <si>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</si>
  <si>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</si>
  <si>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</si>
  <si>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</si>
  <si>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</si>
  <si>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</si>
  <si>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</si>
  <si>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</si>
  <si>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</si>
  <si>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</si>
  <si>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</si>
  <si>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</si>
  <si>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</si>
  <si>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</si>
  <si>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</si>
  <si>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</si>
  <si>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</si>
  <si>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</si>
  <si>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</si>
  <si>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</si>
  <si>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</si>
  <si>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</si>
  <si>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</si>
  <si>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</si>
  <si>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</si>
  <si>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</si>
  <si>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</si>
  <si>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</si>
  <si>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</si>
  <si>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</si>
  <si>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</si>
  <si>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</si>
  <si>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</si>
  <si>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</si>
  <si>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</si>
  <si>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</si>
  <si>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</si>
  <si>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</si>
  <si>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</si>
  <si>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</si>
  <si>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</si>
  <si>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</si>
  <si>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</si>
  <si>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</si>
  <si>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</si>
  <si>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</si>
  <si>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</si>
  <si>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</si>
  <si>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</si>
  <si>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</si>
  <si>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</si>
  <si>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</si>
  <si>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</si>
  <si>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</si>
  <si>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</si>
  <si>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</si>
  <si>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</si>
  <si>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</si>
  <si>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</si>
  <si>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</si>
  <si>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</si>
  <si>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</si>
  <si>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</si>
  <si>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</si>
  <si>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</si>
  <si>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</si>
  <si>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</si>
  <si>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</si>
  <si>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</si>
  <si>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</si>
  <si>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</si>
  <si>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</si>
  <si>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</si>
  <si>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</si>
  <si>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</si>
  <si>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</si>
  <si>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</si>
  <si>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</si>
  <si>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</si>
  <si>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</si>
  <si>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</si>
  <si>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</si>
  <si>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</si>
  <si>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</si>
  <si>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</si>
  <si>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</si>
  <si>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</si>
  <si>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</si>
  <si>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</si>
  <si>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</si>
  <si>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</si>
  <si>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</si>
  <si>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</si>
  <si>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</si>
  <si>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</si>
  <si>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</si>
  <si>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</si>
  <si>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</si>
  <si>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</si>
  <si>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</si>
  <si>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</si>
  <si>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</si>
  <si>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</si>
  <si>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</si>
  <si>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</si>
  <si>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</si>
  <si>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</si>
  <si>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</si>
  <si>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</si>
  <si>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</si>
  <si>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</si>
  <si>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</si>
  <si>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</si>
  <si>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</si>
  <si>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</si>
  <si>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</si>
  <si>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</si>
  <si>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</si>
  <si>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</si>
  <si>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</si>
  <si>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</si>
  <si>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</si>
  <si>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</si>
  <si>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</si>
  <si>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</si>
  <si>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</si>
  <si>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</si>
  <si>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</si>
  <si>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</si>
  <si>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</si>
  <si>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</si>
  <si>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</si>
  <si>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</si>
  <si>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</si>
  <si>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</si>
  <si>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</si>
  <si>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</si>
  <si>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</si>
  <si>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</si>
  <si>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</si>
  <si>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</si>
  <si>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</si>
  <si>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</si>
  <si>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</si>
  <si>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</si>
  <si>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</si>
  <si>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</si>
  <si>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</si>
  <si>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</si>
  <si>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</si>
  <si>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</si>
  <si>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</si>
  <si>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</si>
  <si>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</si>
  <si>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</si>
  <si>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</si>
  <si>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</si>
  <si>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</si>
  <si>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</si>
  <si>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</si>
  <si>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</si>
  <si>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</si>
  <si>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</si>
  <si>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</si>
  <si>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</si>
  <si>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</si>
  <si>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</si>
  <si>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</si>
  <si>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</si>
  <si>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</si>
  <si>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</si>
  <si>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</si>
  <si>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</si>
  <si>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</si>
  <si>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</si>
  <si>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</si>
  <si>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</si>
  <si>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</si>
  <si>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</si>
  <si>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</si>
  <si>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</si>
  <si>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</si>
  <si>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</si>
  <si>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</si>
  <si>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</si>
  <si>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</si>
  <si>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</si>
  <si>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</si>
  <si>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</si>
  <si>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</si>
  <si>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</si>
  <si>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</si>
  <si>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</si>
  <si>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</si>
  <si>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</si>
  <si>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</si>
  <si>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</si>
  <si>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</si>
  <si>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</si>
  <si>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</si>
  <si>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</si>
  <si>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</si>
  <si>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</si>
  <si>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</si>
  <si>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</si>
  <si>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</si>
  <si>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</si>
  <si>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</si>
  <si>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</si>
  <si>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</si>
  <si>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</si>
  <si>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</si>
  <si>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</si>
  <si>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</si>
  <si>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</si>
  <si>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</si>
  <si>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</si>
  <si>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</si>
  <si>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</si>
  <si>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</si>
  <si>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</si>
  <si>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</si>
  <si>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</si>
  <si>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</si>
  <si>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</si>
  <si>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</si>
  <si>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</si>
  <si>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</si>
  <si>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</si>
  <si>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</si>
  <si>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</si>
  <si>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</si>
  <si>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</si>
  <si>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</si>
  <si>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</si>
  <si>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</si>
  <si>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</si>
  <si>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</si>
  <si>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</si>
  <si>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</si>
  <si>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</si>
  <si>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</si>
  <si>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</si>
  <si>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</si>
  <si>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</si>
  <si>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</si>
  <si>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</si>
  <si>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</si>
  <si>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</si>
  <si>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</si>
  <si>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</si>
  <si>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</si>
  <si>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</si>
  <si>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</si>
  <si>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</si>
  <si>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</si>
  <si>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</si>
  <si>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</si>
  <si>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</si>
  <si>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</si>
  <si>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</si>
  <si>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</si>
  <si>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</si>
  <si>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</si>
  <si>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</si>
  <si>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</si>
  <si>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</si>
  <si>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</si>
  <si>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</si>
  <si>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</si>
  <si>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</si>
  <si>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</si>
  <si>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</si>
  <si>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</si>
  <si>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</si>
  <si>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</si>
  <si>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</si>
  <si>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</si>
  <si>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</si>
  <si>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</si>
  <si>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</si>
  <si>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</si>
  <si>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</si>
  <si>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</si>
  <si>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</si>
  <si>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</si>
  <si>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</si>
  <si>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</si>
  <si>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</si>
  <si>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</si>
  <si>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</si>
  <si>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</si>
  <si>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</si>
  <si>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</si>
  <si>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</si>
  <si>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</si>
  <si>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</si>
  <si>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</si>
  <si>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</si>
  <si>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</si>
  <si>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</si>
  <si>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</si>
  <si>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</si>
  <si>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</si>
  <si>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</si>
  <si>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</si>
  <si>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</si>
  <si>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</si>
  <si>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</si>
  <si>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</si>
  <si>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</si>
  <si>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</si>
  <si>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</si>
  <si>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</si>
  <si>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</si>
  <si>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</si>
  <si>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</si>
  <si>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</si>
  <si>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</si>
  <si>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</si>
  <si>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</si>
  <si>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</si>
  <si>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</si>
  <si>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</si>
  <si>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</si>
  <si>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</si>
  <si>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</si>
  <si>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</si>
  <si>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</si>
  <si>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</si>
  <si>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</si>
  <si>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</si>
  <si>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</si>
  <si>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</si>
  <si>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</si>
  <si>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</si>
  <si>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</si>
  <si>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</si>
  <si>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</si>
  <si>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</si>
  <si>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</si>
  <si>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</si>
  <si>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</si>
  <si>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</si>
  <si>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</si>
  <si>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</si>
  <si>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</si>
  <si>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</si>
  <si>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</si>
  <si>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</si>
  <si>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</si>
  <si>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</si>
  <si>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</si>
  <si>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</si>
  <si>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</si>
  <si>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</si>
  <si>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</si>
  <si>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</si>
  <si>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</si>
  <si>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</si>
  <si>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</si>
  <si>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</si>
  <si>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</si>
  <si>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</si>
  <si>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</si>
  <si>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</si>
  <si>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</si>
  <si>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</si>
  <si>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</si>
  <si>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</si>
  <si>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</si>
  <si>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</si>
  <si>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</si>
  <si>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</si>
  <si>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</si>
  <si>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</si>
  <si>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</si>
  <si>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</si>
  <si>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</si>
  <si>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</si>
  <si>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</si>
  <si>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</si>
  <si>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</si>
  <si>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</si>
  <si>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</si>
  <si>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</si>
  <si>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</si>
  <si>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</si>
  <si>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</si>
  <si>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</si>
  <si>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</si>
  <si>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</si>
  <si>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</si>
  <si>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</si>
  <si>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</si>
  <si>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</si>
  <si>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</si>
  <si>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</si>
  <si>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</si>
  <si>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</si>
  <si>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</si>
  <si>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</si>
  <si>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</si>
  <si>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</si>
  <si>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</si>
  <si>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</si>
  <si>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</si>
  <si>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</si>
  <si>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</si>
  <si>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</si>
  <si>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</si>
  <si>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</si>
  <si>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</si>
  <si>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</si>
  <si>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</si>
  <si>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</si>
  <si>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</si>
  <si>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</si>
  <si>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</si>
  <si>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</si>
  <si>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</si>
  <si>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</si>
  <si>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</si>
  <si>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</si>
  <si>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</si>
  <si>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</si>
  <si>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</si>
  <si>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</si>
  <si>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</si>
  <si>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</si>
  <si>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</si>
  <si>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</si>
  <si>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</si>
  <si>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</si>
  <si>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</si>
  <si>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</si>
  <si>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</si>
  <si>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</si>
  <si>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</si>
  <si>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</si>
  <si>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</si>
  <si>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</si>
  <si>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</si>
  <si>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</si>
  <si>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</si>
  <si>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</si>
  <si>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</si>
  <si>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</si>
  <si>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</si>
  <si>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</si>
  <si>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</si>
  <si>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</si>
  <si>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</si>
  <si>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</si>
  <si>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</si>
  <si>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</si>
  <si>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</si>
  <si>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</si>
  <si>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</si>
  <si>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</si>
  <si>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</si>
  <si>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</si>
  <si>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</si>
  <si>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</si>
  <si>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</si>
  <si>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</si>
  <si>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</si>
  <si>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</si>
  <si>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</si>
  <si>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</si>
  <si>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</si>
  <si>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</si>
  <si>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</si>
  <si>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</si>
  <si>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</si>
  <si>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</si>
  <si>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</si>
  <si>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</si>
  <si>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</si>
  <si>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</si>
  <si>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</si>
  <si>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</si>
  <si>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</si>
  <si>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</si>
  <si>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</si>
  <si>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</si>
  <si>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</si>
  <si>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</si>
  <si>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</si>
  <si>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</si>
  <si>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</si>
  <si>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</si>
  <si>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</si>
  <si>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</si>
  <si>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</si>
  <si>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</si>
  <si>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</si>
  <si>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</si>
  <si>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</si>
  <si>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</si>
  <si>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</si>
  <si>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</si>
  <si>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</si>
  <si>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</si>
  <si>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</si>
  <si>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</si>
  <si>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</si>
  <si>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</si>
  <si>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</si>
  <si>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</si>
  <si>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</si>
  <si>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</si>
  <si>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</si>
  <si>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</si>
  <si>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</si>
  <si>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</si>
  <si>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</si>
  <si>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</si>
  <si>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</si>
  <si>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</si>
  <si>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</si>
  <si>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</si>
  <si>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</si>
  <si>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</si>
  <si>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</si>
  <si>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</si>
  <si>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</si>
  <si>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</si>
  <si>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</si>
  <si>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</si>
  <si>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</si>
  <si>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</si>
  <si>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</si>
  <si>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</si>
  <si>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</si>
  <si>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</si>
  <si>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</si>
  <si>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</si>
  <si>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</si>
  <si>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</si>
  <si>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</si>
  <si>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</si>
  <si>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</si>
  <si>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</si>
  <si>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</si>
  <si>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</si>
  <si>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</si>
  <si>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</si>
  <si>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</si>
  <si>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</si>
  <si>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</si>
  <si>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</si>
  <si>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</si>
  <si>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</si>
  <si>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</si>
  <si>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</si>
  <si>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</si>
  <si>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</si>
  <si>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</si>
  <si>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</si>
  <si>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</si>
  <si>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</si>
  <si>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</si>
  <si>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</si>
  <si>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</si>
  <si>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</si>
  <si>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</si>
  <si>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</si>
  <si>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</si>
  <si>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</si>
  <si>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</si>
  <si>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</si>
  <si>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</si>
  <si>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</si>
  <si>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</si>
  <si>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</si>
  <si>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</si>
  <si>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</si>
  <si>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</si>
  <si>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</si>
  <si>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</si>
  <si>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</si>
  <si>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</si>
  <si>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</si>
  <si>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</si>
  <si>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</si>
  <si>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</si>
  <si>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</si>
  <si>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</si>
  <si>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</si>
  <si>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</si>
  <si>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</si>
  <si>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</si>
  <si>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</si>
  <si>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</si>
  <si>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</si>
  <si>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</si>
  <si>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</si>
  <si>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</si>
  <si>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</si>
  <si>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</si>
  <si>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</si>
  <si>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</si>
  <si>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</si>
  <si>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</si>
  <si>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</si>
  <si>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</si>
  <si>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</si>
  <si>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</si>
  <si>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</si>
  <si>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</si>
  <si>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</si>
  <si>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</si>
  <si>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</si>
  <si>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</si>
  <si>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</si>
  <si>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</si>
  <si>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</si>
  <si>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</si>
  <si>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</si>
  <si>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</si>
  <si>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</si>
  <si>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</si>
  <si>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</si>
  <si>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</si>
  <si>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</si>
  <si>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</si>
  <si>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</si>
  <si>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</si>
  <si>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</si>
  <si>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</si>
  <si>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</si>
  <si>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</si>
  <si>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</si>
  <si>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</si>
  <si>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</si>
  <si>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</si>
  <si>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</si>
  <si>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</si>
  <si>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</si>
  <si>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</si>
  <si>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</si>
  <si>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</si>
  <si>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</si>
  <si>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</si>
  <si>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</si>
  <si>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</si>
  <si>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</si>
  <si>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</si>
  <si>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</si>
  <si>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</si>
  <si>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</si>
  <si>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</si>
  <si>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</si>
  <si>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</si>
  <si>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</si>
  <si>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</si>
  <si>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</si>
  <si>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</si>
  <si>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</si>
  <si>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</si>
  <si>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</si>
  <si>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</si>
  <si>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</si>
  <si>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</si>
  <si>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</si>
  <si>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</si>
  <si>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</si>
  <si>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</si>
  <si>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</si>
  <si>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</si>
  <si>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</si>
  <si>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</si>
  <si>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</si>
  <si>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</si>
  <si>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</si>
  <si>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</si>
  <si>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</si>
  <si>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</si>
  <si>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</si>
  <si>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</si>
  <si>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</si>
  <si>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</si>
  <si>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</si>
  <si>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</si>
  <si>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</si>
  <si>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</si>
  <si>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</si>
  <si>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</si>
  <si>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</si>
  <si>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</si>
  <si>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</si>
  <si>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</si>
  <si>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</si>
  <si>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</si>
  <si>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</si>
  <si>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</si>
  <si>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</si>
  <si>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</si>
  <si>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</si>
  <si>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</si>
  <si>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</si>
  <si>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</si>
  <si>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</si>
  <si>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</si>
  <si>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</si>
  <si>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</si>
  <si>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</si>
  <si>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</si>
  <si>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</si>
  <si>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</si>
  <si>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</si>
  <si>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</si>
  <si>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</si>
  <si>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</si>
  <si>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</si>
  <si>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</si>
  <si>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</si>
  <si>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</si>
  <si>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</si>
  <si>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</si>
  <si>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</si>
  <si>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</si>
  <si>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</si>
  <si>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</si>
  <si>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</si>
  <si>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</si>
  <si>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</si>
  <si>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</si>
  <si>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</si>
  <si>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</si>
  <si>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</si>
  <si>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</si>
  <si>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</si>
  <si>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</si>
  <si>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</si>
  <si>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</si>
  <si>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</si>
  <si>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</si>
  <si>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</si>
  <si>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</si>
  <si>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</si>
  <si>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</si>
  <si>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</si>
  <si>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</si>
  <si>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</si>
  <si>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</si>
  <si>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</si>
  <si>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</si>
  <si>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</si>
  <si>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</si>
  <si>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</si>
  <si>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</si>
  <si>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</si>
  <si>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</si>
  <si>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</si>
  <si>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</si>
  <si>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</si>
  <si>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</si>
  <si>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</si>
  <si>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</si>
  <si>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</si>
  <si>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</si>
  <si>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</si>
  <si>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</si>
  <si>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</si>
  <si>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</si>
  <si>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</si>
  <si>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</si>
  <si>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</si>
  <si>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</si>
  <si>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</si>
  <si>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</si>
  <si>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</si>
  <si>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</si>
  <si>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</si>
  <si>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</si>
  <si>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</si>
  <si>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</si>
  <si>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</si>
  <si>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</si>
  <si>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</si>
  <si>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</si>
  <si>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</si>
  <si>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</si>
  <si>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</si>
  <si>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</si>
  <si>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</si>
  <si>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</si>
  <si>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</si>
  <si>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</si>
  <si>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</si>
  <si>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</si>
  <si>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</si>
  <si>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</si>
  <si>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</si>
  <si>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</si>
  <si>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</si>
  <si>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</si>
  <si>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</si>
  <si>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</si>
  <si>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</si>
  <si>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</si>
  <si>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</si>
  <si>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</si>
  <si>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</si>
  <si>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</si>
  <si>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</si>
  <si>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</si>
  <si>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</si>
  <si>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</si>
  <si>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</si>
  <si>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</si>
  <si>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</si>
  <si>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</si>
  <si>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</si>
  <si>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</si>
  <si>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</si>
  <si>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</si>
  <si>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</si>
  <si>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</si>
  <si>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</si>
  <si>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</si>
  <si>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</si>
  <si>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</si>
  <si>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</si>
  <si>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</si>
  <si>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</si>
  <si>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</si>
  <si>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</si>
  <si>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</si>
  <si>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</si>
  <si>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</si>
  <si>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</si>
  <si>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</si>
  <si>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</si>
  <si>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</si>
  <si>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</si>
  <si>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</si>
  <si>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</si>
  <si>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</si>
  <si>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</si>
  <si>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</si>
  <si>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</si>
  <si>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</si>
  <si>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</si>
  <si>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</si>
  <si>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</si>
  <si>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</si>
  <si>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</si>
  <si>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</si>
  <si>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</si>
  <si>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</si>
  <si>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</si>
  <si>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</si>
  <si>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</si>
  <si>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</si>
  <si>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</si>
  <si>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</si>
  <si>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</si>
  <si>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</si>
  <si>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</si>
  <si>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</si>
  <si>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</si>
  <si>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</si>
  <si>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</si>
  <si>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</si>
  <si>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</si>
  <si>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</si>
  <si>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</si>
  <si>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</si>
  <si>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</si>
  <si>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</si>
  <si>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</si>
  <si>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</si>
  <si>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</si>
  <si>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</si>
  <si>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</si>
  <si>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</si>
  <si>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</si>
  <si>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</si>
  <si>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</si>
  <si>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</si>
  <si>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</si>
  <si>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</si>
  <si>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</si>
  <si>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</si>
  <si>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</si>
  <si>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</si>
  <si>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</si>
  <si>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</si>
  <si>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</si>
  <si>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</si>
  <si>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</si>
  <si>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</si>
  <si>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</si>
  <si>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</si>
  <si>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</si>
  <si>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</si>
  <si>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</si>
  <si>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</si>
  <si>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</si>
  <si>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</si>
  <si>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</si>
  <si>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</si>
  <si>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</si>
  <si>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</si>
  <si>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</si>
  <si>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</si>
  <si>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</si>
  <si>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</si>
  <si>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</si>
  <si>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</si>
  <si>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</si>
  <si>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</si>
  <si>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</si>
  <si>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</si>
  <si>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</si>
  <si>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</si>
  <si>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</si>
  <si>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</si>
  <si>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</si>
  <si>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</si>
  <si>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</si>
  <si>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</si>
  <si>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</si>
  <si>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</si>
  <si>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</si>
  <si>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</si>
  <si>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</si>
  <si>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</si>
  <si>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</si>
  <si>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</si>
  <si>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</si>
  <si>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</si>
  <si>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</si>
  <si>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</si>
  <si>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</si>
  <si>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</si>
  <si>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</si>
  <si>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</si>
  <si>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</si>
  <si>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</si>
  <si>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</si>
  <si>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</si>
  <si>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</si>
  <si>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</si>
  <si>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</si>
  <si>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</si>
  <si>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</si>
  <si>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</si>
  <si>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</si>
  <si>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</si>
  <si>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</si>
  <si>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</si>
  <si>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</si>
  <si>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</si>
  <si>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</si>
  <si>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</si>
  <si>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</si>
  <si>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</si>
  <si>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</si>
  <si>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</si>
  <si>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</si>
  <si>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</si>
  <si>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</si>
  <si>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</si>
  <si>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</si>
  <si>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</si>
  <si>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</si>
  <si>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</si>
  <si>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</si>
  <si>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</si>
  <si>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</si>
  <si>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</si>
  <si>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</si>
  <si>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</si>
  <si>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</si>
  <si>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</si>
  <si>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</si>
  <si>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</si>
  <si>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</si>
  <si>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</si>
  <si>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</si>
  <si>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</si>
  <si>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</si>
  <si>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</si>
  <si>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</si>
  <si>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</si>
  <si>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</si>
  <si>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</si>
  <si>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</si>
  <si>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</si>
  <si>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</si>
  <si>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</si>
  <si>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</si>
  <si>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</si>
  <si>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</si>
  <si>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</si>
  <si>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</si>
  <si>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</si>
  <si>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</si>
  <si>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</si>
  <si>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</si>
  <si>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</si>
  <si>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</si>
  <si>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</si>
  <si>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</si>
  <si>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</si>
  <si>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</si>
  <si>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</si>
  <si>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</si>
  <si>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</si>
  <si>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</si>
  <si>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</si>
  <si>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</si>
  <si>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</si>
  <si>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</si>
  <si>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</si>
  <si>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</si>
  <si>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</si>
  <si>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</si>
  <si>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</si>
  <si>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</si>
  <si>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</si>
  <si>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</si>
  <si>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</si>
  <si>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</si>
  <si>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</si>
  <si>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</si>
  <si>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</si>
  <si>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</si>
  <si>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</si>
  <si>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</si>
  <si>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</si>
  <si>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</si>
  <si>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</si>
  <si>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</si>
  <si>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</si>
  <si>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</si>
  <si>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</si>
  <si>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</si>
  <si>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</si>
  <si>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</si>
  <si>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</si>
  <si>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</si>
  <si>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</si>
  <si>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</si>
  <si>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</si>
  <si>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</si>
  <si>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</si>
  <si>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</si>
  <si>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</si>
  <si>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</si>
  <si>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</si>
  <si>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</si>
  <si>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</si>
  <si>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</si>
  <si>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</si>
  <si>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</si>
  <si>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</si>
  <si>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</si>
  <si>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</si>
  <si>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</si>
  <si>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</si>
  <si>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</si>
  <si>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</si>
  <si>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</si>
  <si>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</si>
  <si>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</si>
  <si>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</si>
  <si>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</si>
  <si>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</si>
  <si>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</si>
  <si>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</si>
  <si>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</si>
  <si>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</si>
  <si>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</si>
  <si>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</si>
  <si>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</si>
  <si>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</si>
  <si>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</si>
  <si>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</si>
  <si>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</si>
  <si>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</si>
  <si>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</si>
  <si>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</si>
  <si>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</si>
  <si>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</si>
  <si>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</si>
  <si>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</si>
  <si>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</si>
  <si>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</si>
  <si>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</si>
  <si>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</si>
  <si>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</si>
  <si>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</si>
  <si>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</si>
  <si>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</si>
  <si>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</si>
  <si>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</si>
  <si>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</si>
  <si>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</si>
  <si>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</si>
  <si>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</si>
  <si>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</si>
  <si>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</si>
  <si>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</si>
  <si>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</si>
  <si>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</si>
  <si>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</si>
  <si>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</si>
  <si>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</si>
  <si>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</si>
  <si>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</si>
  <si>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</si>
  <si>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</si>
  <si>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</si>
  <si>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</si>
  <si>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</si>
  <si>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</si>
  <si>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</si>
  <si>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</si>
  <si>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</si>
  <si>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</si>
  <si>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</si>
  <si>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</si>
  <si>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</si>
  <si>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</si>
  <si>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</si>
  <si>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</si>
  <si>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</si>
  <si>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</si>
  <si>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</si>
  <si>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</si>
  <si>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</si>
  <si>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</si>
  <si>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</si>
  <si>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</si>
  <si>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</si>
  <si>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</si>
  <si>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</si>
  <si>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</si>
  <si>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</si>
  <si>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</si>
  <si>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</si>
  <si>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</si>
  <si>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</si>
  <si>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</si>
  <si>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</si>
  <si>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</si>
  <si>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</si>
  <si>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</si>
  <si>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</si>
  <si>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</si>
  <si>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</si>
  <si>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</si>
  <si>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</si>
  <si>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</si>
  <si>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</si>
  <si>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</si>
  <si>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</si>
  <si>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</si>
  <si>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</si>
  <si>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</si>
  <si>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</si>
  <si>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</si>
  <si>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</si>
  <si>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</si>
  <si>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</si>
  <si>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</si>
  <si>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</si>
  <si>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</si>
  <si>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</si>
  <si>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</si>
  <si>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</si>
  <si>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</si>
  <si>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</si>
  <si>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</si>
  <si>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</si>
  <si>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</si>
  <si>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</si>
  <si>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</si>
  <si>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</si>
  <si>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</si>
  <si>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</si>
  <si>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</si>
  <si>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</si>
  <si>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</si>
  <si>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</si>
  <si>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</si>
  <si>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</si>
  <si>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</si>
  <si>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</si>
  <si>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</si>
  <si>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</si>
  <si>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</si>
  <si>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</si>
  <si>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</si>
  <si>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</si>
  <si>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</si>
  <si>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</si>
  <si>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</si>
  <si>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</si>
  <si>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</si>
  <si>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</si>
  <si>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</si>
  <si>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</si>
  <si>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</si>
  <si>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</si>
  <si>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</si>
  <si>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</si>
  <si>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</si>
  <si>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</si>
  <si>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</si>
  <si>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</si>
  <si>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</si>
  <si>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</si>
  <si>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</si>
  <si>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</si>
  <si>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</si>
  <si>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</si>
  <si>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</si>
  <si>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</si>
  <si>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</si>
  <si>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</si>
  <si>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</si>
  <si>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</si>
  <si>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</si>
  <si>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</si>
  <si>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</si>
  <si>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</si>
  <si>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</si>
  <si>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</si>
  <si>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</si>
  <si>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</si>
  <si>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</si>
  <si>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</si>
  <si>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</si>
  <si>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</si>
  <si>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</si>
  <si>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</si>
  <si>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</si>
  <si>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</si>
  <si>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</si>
  <si>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</si>
  <si>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</si>
  <si>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</si>
  <si>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</si>
  <si>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</si>
  <si>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</si>
  <si>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</si>
  <si>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</si>
  <si>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</si>
  <si>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</si>
  <si>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</si>
  <si>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</si>
  <si>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</si>
  <si>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</si>
  <si>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</si>
  <si>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</si>
  <si>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</si>
  <si>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</si>
  <si>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</si>
  <si>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</si>
  <si>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</si>
  <si>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</si>
  <si>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</si>
  <si>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</si>
  <si>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</si>
  <si>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</si>
  <si>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</si>
  <si>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</si>
  <si>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</si>
  <si>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</si>
  <si>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</si>
  <si>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</si>
  <si>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</si>
  <si>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</si>
  <si>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</si>
  <si>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</si>
  <si>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</si>
  <si>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</si>
  <si>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</si>
  <si>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</si>
  <si>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</si>
  <si>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</si>
  <si>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</si>
  <si>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</si>
  <si>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</si>
  <si>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</si>
  <si>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</si>
  <si>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</si>
  <si>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</si>
  <si>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</si>
  <si>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</si>
  <si>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</si>
  <si>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</si>
  <si>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</si>
  <si>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</si>
  <si>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</si>
  <si>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</si>
  <si>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</si>
  <si>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</si>
  <si>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</si>
  <si>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</si>
  <si>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</si>
  <si>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</si>
  <si>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</si>
  <si>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</si>
  <si>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</si>
  <si>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</si>
  <si>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</si>
  <si>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</si>
  <si>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</si>
  <si>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</si>
  <si>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</si>
  <si>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</si>
  <si>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</si>
  <si>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</si>
  <si>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</si>
  <si>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</si>
  <si>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</si>
  <si>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</si>
  <si>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</si>
  <si>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</si>
  <si>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</si>
  <si>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</si>
  <si>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</si>
  <si>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</si>
  <si>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</si>
  <si>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</si>
  <si>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</si>
  <si>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</si>
  <si>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</si>
  <si>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</si>
  <si>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</si>
  <si>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</si>
  <si>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</si>
  <si>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</si>
  <si>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</si>
  <si>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</si>
  <si>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</si>
  <si>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</si>
  <si>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</si>
  <si>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</si>
  <si>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</si>
  <si>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</si>
  <si>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</si>
  <si>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</si>
  <si>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</si>
  <si>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</si>
  <si>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</si>
  <si>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</si>
  <si>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</si>
  <si>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</si>
  <si>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</si>
  <si>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</si>
  <si>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</si>
  <si>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</si>
  <si>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</si>
  <si>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</si>
  <si>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</si>
  <si>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</si>
  <si>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</si>
  <si>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</si>
  <si>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</si>
  <si>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</si>
  <si>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</si>
  <si>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</si>
  <si>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</si>
  <si>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</si>
  <si>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</si>
  <si>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</si>
  <si>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</si>
  <si>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</si>
  <si>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</si>
  <si>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</si>
  <si>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</si>
  <si>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</si>
  <si>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</si>
  <si>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</si>
  <si>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</si>
  <si>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</si>
  <si>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</si>
  <si>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</si>
  <si>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</si>
  <si>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</si>
  <si>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</si>
  <si>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</si>
  <si>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</si>
  <si>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</si>
  <si>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</si>
  <si>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</si>
  <si>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</si>
  <si>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</si>
  <si>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</si>
  <si>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</si>
  <si>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</si>
  <si>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</si>
  <si>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</si>
  <si>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</si>
  <si>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</si>
  <si>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</si>
  <si>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</si>
  <si>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</si>
  <si>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</si>
  <si>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</si>
  <si>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</si>
  <si>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</si>
  <si>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</si>
  <si>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</si>
  <si>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</si>
  <si>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</si>
  <si>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</si>
  <si>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</si>
  <si>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</si>
  <si>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</si>
  <si>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</si>
  <si>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</si>
  <si>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</si>
  <si>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</si>
  <si>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</si>
  <si>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</si>
  <si>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</si>
  <si>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</si>
  <si>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</si>
  <si>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</si>
  <si>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</si>
  <si>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</si>
  <si>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</si>
  <si>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</si>
  <si>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</si>
  <si>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</si>
  <si>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</si>
  <si>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</si>
  <si>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</si>
  <si>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</si>
  <si>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</si>
  <si>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</si>
  <si>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</si>
  <si>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</si>
  <si>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</si>
  <si>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</si>
  <si>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</si>
  <si>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</si>
  <si>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</si>
  <si>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</si>
  <si>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</si>
  <si>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</si>
  <si>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</si>
  <si>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</si>
  <si>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</si>
  <si>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</si>
  <si>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</si>
  <si>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</si>
  <si>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</si>
  <si>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</si>
  <si>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</si>
  <si>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</si>
  <si>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</si>
  <si>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</si>
  <si>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</si>
  <si>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</si>
  <si>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</si>
  <si>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</si>
  <si>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</si>
  <si>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</si>
  <si>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</si>
  <si>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</si>
  <si>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</si>
  <si>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</si>
  <si>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</si>
  <si>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</si>
  <si>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</si>
  <si>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</si>
  <si>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</si>
  <si>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</si>
  <si>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</si>
  <si>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</si>
  <si>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</si>
  <si>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</si>
  <si>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</si>
  <si>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</si>
  <si>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</si>
  <si>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</si>
  <si>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</si>
  <si>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</si>
  <si>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</si>
  <si>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</si>
  <si>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</si>
  <si>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</si>
  <si>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</si>
  <si>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</si>
  <si>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</si>
  <si>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</si>
  <si>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</si>
  <si>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</si>
  <si>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</si>
  <si>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</si>
  <si>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</si>
  <si>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</si>
  <si>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</si>
  <si>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</si>
  <si>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</si>
  <si>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</si>
  <si>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</si>
  <si>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</si>
  <si>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</si>
  <si>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</si>
  <si>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</si>
  <si>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</si>
  <si>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</si>
  <si>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</si>
  <si>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</si>
  <si>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</si>
  <si>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</si>
  <si>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</si>
  <si>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</si>
  <si>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</si>
  <si>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</si>
  <si>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</si>
  <si>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</si>
  <si>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</si>
  <si>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</si>
  <si>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</si>
  <si>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</si>
  <si>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</si>
  <si>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</si>
  <si>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</si>
  <si>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</si>
  <si>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</si>
  <si>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</si>
  <si>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</si>
  <si>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</si>
  <si>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</si>
  <si>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</si>
  <si>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</si>
  <si>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</si>
  <si>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</si>
  <si>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</si>
  <si>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</si>
  <si>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</si>
  <si>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</si>
  <si>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</si>
  <si>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</si>
  <si>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</si>
  <si>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</si>
  <si>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</si>
  <si>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</si>
  <si>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</si>
  <si>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</si>
  <si>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</si>
  <si>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</si>
  <si>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</si>
  <si>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</si>
  <si>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</si>
  <si>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</si>
  <si>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</si>
  <si>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</si>
  <si>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</si>
  <si>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</si>
  <si>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</si>
  <si>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</si>
  <si>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</si>
  <si>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</si>
  <si>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</si>
  <si>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</si>
  <si>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</si>
  <si>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</si>
  <si>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</si>
  <si>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</si>
  <si>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</si>
  <si>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</si>
  <si>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</si>
  <si>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</si>
  <si>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</si>
  <si>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</si>
  <si>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</si>
  <si>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</si>
  <si>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</si>
  <si>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</si>
  <si>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</si>
  <si>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</si>
  <si>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</si>
  <si>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</si>
  <si>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</si>
  <si>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</si>
  <si>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</si>
  <si>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</si>
  <si>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</si>
  <si>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</si>
  <si>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</si>
  <si>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</si>
  <si>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</si>
  <si>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</si>
  <si>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</si>
  <si>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</si>
  <si>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</si>
  <si>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</si>
  <si>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</si>
  <si>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</si>
  <si>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</si>
  <si>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</si>
  <si>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</si>
  <si>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</si>
  <si>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</si>
  <si>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</si>
  <si>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</si>
  <si>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</si>
  <si>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</si>
  <si>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</si>
  <si>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</si>
  <si>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</si>
  <si>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</si>
  <si>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</si>
  <si>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</si>
  <si>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</si>
  <si>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</si>
  <si>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</si>
  <si>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</si>
  <si>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</si>
  <si>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</si>
  <si>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</si>
  <si>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</si>
  <si>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</si>
  <si>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</si>
  <si>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</si>
  <si>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</si>
  <si>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</si>
  <si>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</si>
  <si>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</si>
  <si>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</si>
  <si>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</si>
  <si>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</si>
  <si>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</si>
  <si>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</si>
  <si>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</si>
  <si>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</si>
  <si>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</si>
  <si>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</si>
  <si>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</si>
  <si>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</si>
  <si>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</si>
  <si>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</si>
  <si>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</si>
  <si>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</si>
  <si>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</si>
  <si>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</si>
  <si>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</si>
  <si>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</si>
  <si>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</si>
  <si>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</si>
  <si>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</si>
  <si>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</si>
  <si>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</si>
  <si>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</si>
  <si>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</si>
  <si>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</si>
  <si>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</si>
  <si>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</si>
  <si>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</si>
  <si>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</si>
  <si>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</si>
  <si>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</si>
  <si>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</si>
  <si>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</si>
  <si>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</si>
  <si>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</si>
  <si>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</si>
  <si>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</si>
  <si>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</si>
  <si>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</si>
  <si>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</si>
  <si>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</si>
  <si>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</si>
  <si>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</si>
  <si>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</si>
  <si>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</si>
  <si>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</si>
  <si>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</si>
  <si>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</si>
  <si>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</si>
  <si>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</si>
  <si>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</si>
  <si>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</si>
  <si>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</si>
  <si>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</si>
  <si>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</si>
  <si>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</si>
  <si>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</si>
  <si>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</si>
  <si>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</si>
  <si>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</si>
  <si>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</si>
  <si>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</si>
  <si>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</si>
  <si>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</si>
  <si>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</si>
  <si>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</si>
  <si>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</si>
  <si>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</si>
  <si>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</si>
  <si>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</si>
  <si>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</si>
  <si>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</si>
  <si>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</si>
  <si>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</si>
  <si>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</si>
  <si>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</si>
  <si>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</si>
  <si>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</si>
  <si>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</si>
  <si>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</si>
  <si>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</si>
  <si>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</si>
  <si>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</si>
  <si>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</si>
  <si>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</si>
  <si>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</si>
  <si>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</si>
  <si>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</si>
  <si>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</si>
  <si>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</si>
  <si>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</si>
  <si>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</si>
  <si>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</si>
  <si>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</si>
  <si>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</si>
  <si>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</si>
  <si>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</si>
  <si>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</si>
  <si>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</si>
  <si>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</si>
  <si>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</si>
  <si>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</si>
  <si>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</si>
  <si>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</si>
  <si>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</si>
  <si>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</si>
  <si>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</si>
  <si>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</si>
  <si>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</si>
  <si>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</si>
  <si>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</si>
  <si>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</si>
  <si>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</si>
  <si>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</si>
  <si>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</si>
  <si>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</si>
  <si>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</si>
  <si>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</si>
  <si>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</si>
  <si>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</si>
  <si>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</si>
  <si>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</si>
  <si>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</si>
  <si>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</si>
  <si>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</si>
  <si>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</si>
  <si>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</si>
  <si>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</si>
  <si>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</si>
  <si>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</si>
  <si>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</si>
  <si>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</si>
  <si>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</si>
  <si>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</si>
  <si>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</si>
  <si>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</si>
  <si>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</si>
  <si>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</si>
  <si>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</si>
  <si>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</si>
  <si>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</si>
  <si>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</si>
  <si>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</si>
  <si>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</si>
  <si>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</si>
  <si>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</si>
  <si>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</si>
  <si>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</si>
  <si>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</si>
  <si>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</si>
  <si>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</si>
  <si>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</si>
  <si>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</si>
  <si>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</si>
  <si>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</si>
  <si>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</si>
  <si>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</si>
  <si>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</si>
  <si>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</si>
  <si>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</si>
  <si>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</si>
  <si>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</si>
  <si>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</si>
  <si>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</si>
  <si>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</si>
  <si>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</si>
  <si>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</si>
  <si>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</si>
  <si>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</si>
  <si>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</si>
  <si>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</si>
  <si>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</si>
  <si>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</si>
  <si>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</si>
  <si>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</si>
  <si>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</si>
  <si>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</si>
  <si>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</si>
  <si>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</si>
  <si>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</si>
  <si>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</si>
  <si>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</si>
  <si>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</si>
  <si>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</si>
  <si>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</si>
  <si>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</si>
  <si>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</si>
  <si>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</si>
  <si>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</si>
  <si>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</si>
  <si>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</si>
  <si>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</si>
  <si>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</si>
  <si>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</si>
  <si>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</si>
  <si>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</si>
  <si>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</si>
  <si>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</si>
  <si>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</si>
  <si>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</si>
  <si>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</si>
  <si>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</si>
  <si>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</si>
  <si>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</si>
  <si>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</si>
  <si>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</si>
  <si>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</si>
  <si>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</si>
  <si>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</si>
  <si>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</si>
  <si>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</si>
  <si>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</si>
  <si>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</si>
  <si>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</si>
  <si>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</si>
  <si>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</si>
  <si>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</si>
  <si>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</si>
  <si>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</si>
  <si>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</si>
  <si>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</si>
  <si>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</si>
  <si>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</si>
  <si>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</si>
  <si>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</si>
  <si>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</si>
  <si>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</si>
  <si>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</si>
  <si>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</si>
  <si>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</si>
  <si>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</si>
  <si>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</si>
  <si>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</si>
  <si>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</si>
  <si>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</si>
  <si>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</si>
  <si>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</si>
  <si>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</si>
  <si>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</si>
  <si>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</si>
  <si>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</si>
  <si>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</si>
  <si>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</si>
  <si>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</si>
  <si>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</si>
  <si>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</si>
  <si>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</si>
  <si>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</si>
  <si>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</si>
  <si>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</si>
  <si>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</si>
  <si>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</si>
  <si>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</si>
  <si>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</si>
  <si>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</si>
  <si>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</si>
  <si>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</si>
  <si>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</si>
  <si>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</si>
  <si>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</si>
  <si>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</si>
  <si>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</si>
  <si>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</si>
  <si>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</si>
  <si>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</si>
  <si>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</si>
  <si>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</si>
  <si>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</si>
  <si>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</si>
  <si>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</si>
  <si>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</si>
  <si>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</si>
  <si>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</si>
  <si>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</si>
  <si>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</si>
  <si>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</si>
  <si>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</si>
  <si>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</si>
  <si>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</si>
  <si>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</si>
  <si>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</si>
  <si>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</si>
  <si>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</si>
  <si>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</si>
  <si>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</si>
  <si>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</si>
  <si>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</si>
  <si>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</si>
  <si>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</si>
  <si>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</si>
  <si>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</si>
  <si>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</si>
  <si>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</si>
  <si>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</si>
  <si>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</si>
  <si>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</si>
  <si>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</si>
  <si>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</si>
  <si>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</si>
  <si>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</si>
  <si>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</si>
  <si>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</si>
  <si>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</si>
  <si>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</si>
  <si>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</si>
  <si>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</si>
  <si>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</si>
  <si>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</si>
  <si>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</si>
  <si>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</si>
  <si>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</si>
  <si>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</si>
  <si>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</si>
  <si>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</si>
  <si>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</si>
  <si>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</si>
  <si>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</si>
  <si>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</si>
  <si>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</si>
  <si>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</si>
  <si>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</si>
  <si>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</si>
  <si>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</si>
  <si>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</si>
  <si>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</si>
  <si>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</si>
  <si>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</si>
  <si>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</si>
  <si>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</si>
  <si>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</si>
  <si>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</si>
  <si>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</si>
  <si>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</si>
  <si>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</si>
  <si>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</si>
  <si>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</si>
  <si>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</si>
  <si>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</si>
  <si>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</si>
  <si>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</si>
  <si>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</si>
  <si>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</si>
  <si>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</si>
  <si>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</si>
  <si>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</si>
  <si>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</si>
  <si>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</si>
  <si>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</si>
  <si>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</si>
  <si>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</si>
  <si>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</si>
  <si>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</si>
  <si>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</si>
  <si>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</si>
  <si>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</si>
  <si>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</si>
  <si>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</si>
  <si>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</si>
  <si>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</si>
  <si>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</si>
  <si>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</si>
  <si>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</si>
  <si>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</si>
  <si>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</si>
  <si>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</si>
  <si>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</si>
  <si>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</si>
  <si>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</si>
  <si>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</si>
  <si>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</si>
  <si>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</si>
  <si>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</si>
  <si>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</si>
  <si>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</si>
  <si>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</si>
  <si>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</si>
  <si>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</si>
  <si>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</si>
  <si>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</si>
  <si>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</si>
  <si>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</si>
  <si>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</si>
  <si>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</si>
  <si>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</si>
  <si>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</si>
  <si>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</si>
  <si>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</si>
  <si>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</si>
  <si>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</si>
  <si>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</si>
  <si>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</si>
  <si>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</si>
  <si>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</si>
  <si>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</si>
  <si>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</si>
  <si>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</si>
  <si>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</si>
  <si>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</si>
  <si>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</si>
  <si>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</si>
  <si>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</si>
  <si>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</si>
  <si>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</si>
  <si>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</si>
  <si>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</si>
  <si>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</si>
  <si>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</si>
  <si>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</si>
  <si>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</si>
  <si>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</si>
  <si>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</si>
  <si>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</si>
  <si>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</si>
  <si>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</si>
  <si>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</si>
  <si>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</si>
  <si>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</si>
  <si>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</si>
  <si>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</si>
  <si>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</si>
  <si>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</si>
  <si>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</si>
  <si>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</si>
  <si>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</si>
  <si>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</si>
  <si>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</si>
  <si>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</si>
  <si>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</si>
  <si>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</si>
  <si>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</si>
  <si>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</si>
  <si>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</si>
  <si>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</si>
  <si>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</si>
  <si>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</si>
  <si>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</si>
  <si>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</si>
  <si>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</si>
  <si>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</si>
  <si>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</si>
  <si>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</si>
  <si>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</si>
  <si>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</si>
  <si>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</si>
  <si>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</si>
  <si>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</si>
  <si>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</si>
  <si>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</si>
  <si>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</si>
  <si>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</si>
  <si>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</si>
  <si>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</si>
  <si>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</si>
  <si>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</si>
  <si>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</si>
  <si>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</si>
  <si>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</si>
  <si>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</si>
  <si>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</si>
  <si>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</si>
  <si>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</si>
  <si>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</si>
  <si>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</si>
  <si>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</si>
  <si>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</si>
  <si>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</si>
  <si>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</si>
  <si>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</si>
  <si>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</si>
  <si>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</si>
  <si>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</si>
  <si>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</si>
  <si>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</si>
  <si>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</si>
  <si>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</si>
  <si>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</si>
  <si>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</si>
  <si>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</si>
  <si>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</si>
  <si>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</si>
  <si>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</si>
  <si>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</si>
  <si>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</si>
  <si>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</si>
  <si>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</si>
  <si>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</si>
  <si>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</si>
  <si>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</si>
  <si>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</si>
  <si>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</si>
  <si>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</si>
  <si>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</si>
  <si>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</si>
  <si>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</si>
  <si>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</si>
  <si>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</si>
  <si>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</si>
  <si>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</si>
  <si>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</si>
  <si>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</si>
  <si>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</si>
  <si>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</si>
  <si>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</si>
  <si>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</si>
  <si>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</si>
  <si>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</si>
  <si>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</si>
  <si>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</si>
  <si>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</si>
  <si>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</si>
  <si>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</si>
  <si>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</si>
  <si>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</si>
  <si>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</si>
  <si>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</si>
  <si>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</si>
  <si>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</si>
  <si>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</si>
  <si>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</si>
  <si>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</si>
  <si>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</si>
  <si>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</si>
  <si>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</si>
  <si>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</si>
  <si>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</si>
  <si>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</si>
  <si>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</si>
  <si>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</si>
  <si>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</si>
  <si>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</si>
  <si>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</si>
  <si>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</si>
  <si>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</si>
  <si>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</si>
  <si>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</si>
  <si>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</si>
  <si>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</si>
  <si>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</si>
  <si>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</si>
  <si>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</si>
  <si>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</si>
  <si>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</si>
  <si>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</si>
  <si>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</si>
  <si>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</si>
  <si>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</si>
  <si>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</si>
  <si>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</si>
  <si>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</si>
  <si>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</si>
  <si>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</si>
  <si>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</si>
  <si>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</si>
  <si>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</si>
  <si>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</si>
  <si>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</si>
  <si>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</si>
  <si>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</si>
  <si>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</si>
  <si>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</si>
  <si>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</si>
  <si>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</si>
  <si>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</si>
  <si>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</si>
  <si>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</si>
  <si>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</si>
  <si>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</si>
  <si>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</si>
  <si>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</si>
  <si>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</si>
  <si>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</si>
  <si>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</si>
  <si>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</si>
  <si>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</si>
  <si>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</si>
  <si>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</si>
  <si>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</si>
  <si>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</si>
  <si>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</si>
  <si>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</si>
  <si>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</si>
  <si>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</si>
  <si>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</si>
  <si>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</si>
  <si>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</si>
  <si>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</si>
  <si>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</si>
  <si>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</si>
  <si>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</si>
  <si>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</si>
  <si>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</si>
  <si>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</si>
  <si>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</si>
  <si>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</si>
  <si>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</si>
  <si>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</si>
  <si>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</si>
  <si>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</si>
  <si>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</si>
  <si>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</si>
  <si>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</si>
  <si>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</si>
  <si>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</si>
  <si>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</si>
  <si>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</si>
  <si>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</si>
  <si>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</si>
  <si>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</si>
  <si>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</si>
  <si>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</si>
  <si>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</si>
  <si>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</si>
  <si>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</si>
  <si>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</si>
  <si>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</si>
  <si>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</si>
  <si>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</si>
  <si>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</si>
  <si>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</si>
  <si>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</si>
  <si>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</si>
  <si>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</si>
  <si>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</si>
  <si>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</si>
  <si>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</si>
  <si>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</si>
  <si>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</si>
  <si>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</si>
  <si>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</si>
  <si>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</si>
  <si>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</si>
  <si>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</si>
  <si>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</si>
  <si>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</si>
  <si>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</si>
  <si>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</si>
  <si>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</si>
  <si>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</si>
  <si>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</si>
  <si>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</si>
  <si>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</si>
  <si>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</si>
  <si>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</si>
  <si>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</si>
  <si>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</si>
  <si>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</si>
  <si>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</si>
  <si>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</si>
  <si>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</si>
  <si>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</si>
  <si>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</si>
  <si>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</si>
  <si>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</si>
  <si>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</si>
  <si>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</si>
  <si>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</si>
  <si>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</si>
  <si>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</si>
  <si>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</si>
  <si>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</si>
  <si>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</si>
  <si>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</si>
  <si>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</si>
  <si>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</si>
  <si>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</si>
  <si>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</si>
  <si>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</si>
  <si>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</si>
  <si>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</si>
  <si>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</si>
  <si>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</si>
  <si>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</si>
  <si>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</si>
  <si>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</si>
  <si>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</si>
  <si>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</si>
  <si>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</si>
  <si>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</si>
  <si>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</si>
  <si>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</si>
  <si>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</si>
  <si>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</si>
  <si>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</si>
  <si>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</si>
  <si>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</si>
  <si>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</si>
  <si>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</si>
  <si>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</si>
  <si>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</si>
  <si>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</si>
  <si>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</si>
  <si>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</si>
  <si>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</si>
  <si>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</si>
  <si>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</si>
  <si>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</si>
  <si>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</si>
  <si>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</si>
  <si>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</si>
  <si>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</si>
  <si>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</si>
  <si>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</si>
  <si>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</si>
  <si>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</si>
  <si>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</si>
  <si>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</si>
  <si>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</si>
  <si>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</si>
  <si>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</si>
  <si>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</si>
  <si>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</si>
  <si>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</si>
  <si>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</si>
  <si>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</si>
  <si>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</si>
  <si>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</si>
  <si>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</si>
  <si>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</si>
  <si>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</si>
  <si>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</si>
  <si>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</si>
  <si>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</si>
  <si>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</si>
  <si>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</si>
  <si>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</si>
  <si>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</si>
  <si>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</si>
  <si>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</si>
  <si>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</si>
  <si>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</si>
  <si>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</si>
  <si>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</si>
  <si>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</si>
  <si>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</si>
  <si>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</si>
  <si>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</si>
  <si>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</si>
  <si>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</si>
  <si>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</si>
  <si>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</si>
  <si>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</si>
  <si>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</si>
  <si>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</si>
  <si>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</si>
  <si>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</si>
  <si>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</si>
  <si>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</si>
  <si>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</si>
  <si>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</si>
  <si>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</si>
  <si>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</si>
  <si>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</si>
  <si>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</si>
  <si>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</si>
  <si>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</si>
  <si>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</si>
  <si>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</si>
  <si>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</si>
  <si>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</si>
  <si>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</si>
  <si>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</si>
  <si>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</si>
  <si>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</si>
  <si>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</si>
  <si>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</si>
  <si>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</si>
  <si>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</si>
  <si>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</si>
  <si>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</si>
  <si>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</si>
  <si>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</si>
  <si>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</si>
  <si>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</si>
  <si>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</si>
  <si>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</si>
  <si>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</si>
  <si>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</si>
  <si>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</si>
  <si>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</si>
  <si>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</si>
  <si>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</si>
  <si>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</si>
  <si>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</si>
  <si>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</si>
  <si>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</si>
  <si>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</si>
  <si>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</si>
  <si>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</si>
  <si>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</si>
  <si>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</si>
  <si>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</si>
  <si>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</si>
  <si>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</si>
  <si>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</si>
  <si>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</si>
  <si>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</si>
  <si>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</si>
  <si>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</si>
  <si>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</si>
  <si>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</si>
  <si>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</si>
  <si>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</si>
  <si>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</si>
  <si>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</si>
  <si>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</si>
  <si>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</si>
  <si>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</si>
  <si>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</si>
  <si>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</si>
  <si>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</si>
  <si>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</si>
  <si>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</si>
  <si>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</si>
  <si>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</si>
  <si>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</si>
  <si>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</si>
  <si>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</si>
  <si>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</si>
  <si>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</si>
  <si>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</si>
  <si>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</si>
  <si>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</si>
  <si>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</si>
  <si>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</si>
  <si>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</si>
  <si>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</si>
  <si>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</si>
  <si>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</si>
  <si>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</si>
  <si>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</si>
  <si>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</si>
  <si>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</si>
  <si>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</si>
  <si>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</si>
  <si>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</si>
  <si>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</si>
  <si>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</si>
  <si>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</si>
  <si>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</si>
  <si>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</si>
  <si>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</si>
  <si>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</si>
  <si>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</si>
  <si>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</si>
  <si>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</si>
  <si>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</si>
  <si>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</si>
  <si>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</si>
  <si>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</si>
  <si>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</si>
  <si>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</si>
  <si>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</si>
  <si>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</si>
  <si>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</si>
  <si>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</si>
  <si>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</si>
  <si>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</si>
  <si>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</si>
  <si>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</si>
  <si>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</si>
  <si>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</si>
  <si>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</si>
  <si>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</si>
  <si>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</si>
  <si>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</si>
  <si>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</si>
  <si>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</si>
  <si>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</si>
  <si>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</si>
  <si>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</si>
  <si>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</si>
  <si>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</si>
  <si>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</si>
  <si>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</si>
  <si>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</si>
  <si>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</si>
  <si>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</si>
  <si>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</si>
  <si>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</si>
  <si>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</si>
  <si>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</si>
  <si>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</si>
  <si>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</si>
  <si>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</si>
  <si>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</si>
  <si>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</si>
  <si>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</si>
  <si>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</si>
  <si>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</si>
  <si>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</si>
  <si>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</si>
  <si>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</si>
  <si>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</si>
  <si>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</si>
  <si>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</si>
  <si>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</si>
  <si>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</si>
  <si>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</si>
  <si>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</si>
  <si>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</si>
  <si>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</si>
  <si>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</si>
  <si>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</si>
  <si>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</si>
  <si>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</si>
  <si>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</si>
  <si>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</si>
  <si>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</si>
  <si>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</si>
  <si>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</si>
  <si>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</si>
  <si>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</si>
  <si>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</si>
  <si>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</si>
  <si>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</si>
  <si>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</si>
  <si>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</si>
  <si>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</si>
  <si>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</si>
  <si>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</si>
  <si>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</si>
  <si>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</si>
  <si>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</si>
  <si>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</si>
  <si>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</si>
  <si>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</si>
  <si>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</si>
  <si>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</si>
  <si>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</si>
  <si>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</si>
  <si>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</si>
  <si>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</si>
  <si>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</si>
  <si>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</si>
  <si>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</si>
  <si>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</si>
  <si>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</si>
  <si>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</si>
  <si>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</si>
  <si>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</si>
  <si>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</si>
  <si>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</si>
  <si>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</si>
  <si>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</si>
  <si>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</si>
  <si>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</si>
  <si>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</si>
  <si>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</si>
  <si>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</si>
  <si>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</si>
  <si>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</si>
  <si>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</si>
  <si>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</si>
  <si>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</si>
  <si>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</si>
  <si>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</si>
  <si>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</si>
  <si>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</si>
  <si>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</si>
  <si>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</si>
  <si>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</si>
  <si>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</si>
  <si>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</si>
  <si>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</si>
  <si>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</si>
  <si>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</si>
  <si>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</si>
  <si>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</si>
  <si>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</si>
  <si>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</si>
  <si>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</si>
  <si>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</si>
  <si>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</si>
  <si>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</si>
  <si>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</si>
  <si>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</si>
  <si>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</si>
  <si>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</si>
  <si>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</si>
  <si>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</si>
  <si>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</si>
  <si>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</si>
  <si>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</si>
  <si>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</si>
  <si>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</si>
  <si>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</si>
  <si>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</si>
  <si>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</si>
  <si>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</si>
  <si>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</si>
  <si>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</si>
  <si>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</si>
  <si>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</si>
  <si>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</si>
  <si>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</si>
  <si>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</si>
  <si>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</si>
  <si>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</si>
  <si>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</si>
  <si>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</si>
  <si>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</si>
  <si>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</si>
  <si>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</si>
  <si>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</si>
  <si>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</si>
  <si>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</si>
  <si>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</si>
  <si>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</si>
  <si>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</si>
  <si>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</si>
  <si>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</si>
  <si>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</si>
  <si>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</si>
  <si>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</si>
  <si>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</si>
  <si>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</si>
  <si>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</si>
  <si>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</si>
  <si>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</si>
  <si>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</si>
  <si>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</si>
  <si>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</si>
  <si>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</si>
  <si>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</si>
  <si>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</si>
  <si>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</si>
  <si>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</si>
  <si>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</si>
  <si>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</si>
  <si>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</si>
  <si>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</si>
  <si>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</si>
  <si>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</si>
  <si>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</si>
  <si>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</si>
  <si>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</si>
  <si>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</si>
  <si>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</si>
  <si>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</si>
  <si>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</si>
  <si>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</si>
  <si>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</si>
  <si>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</si>
  <si>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</si>
  <si>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</si>
  <si>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</si>
  <si>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</si>
  <si>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</si>
  <si>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</si>
  <si>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</si>
  <si>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</si>
  <si>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</si>
  <si>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</si>
  <si>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</si>
  <si>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</si>
  <si>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</si>
  <si>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</si>
  <si>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</si>
  <si>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</si>
  <si>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</si>
  <si>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</si>
  <si>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</si>
  <si>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</si>
  <si>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</si>
  <si>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</si>
  <si>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</si>
  <si>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</si>
  <si>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</si>
  <si>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</si>
  <si>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</si>
  <si>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</si>
  <si>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</si>
  <si>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</si>
  <si>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</si>
  <si>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</si>
  <si>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</si>
  <si>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</si>
  <si>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</si>
  <si>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</si>
  <si>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</si>
  <si>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</si>
  <si>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</si>
  <si>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</si>
  <si>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</si>
  <si>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</si>
  <si>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</si>
  <si>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</si>
  <si>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</si>
  <si>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</si>
  <si>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</si>
  <si>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</si>
  <si>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</si>
  <si>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</si>
  <si>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</si>
  <si>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</si>
  <si>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</si>
  <si>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</si>
  <si>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</si>
  <si>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</si>
  <si>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</si>
  <si>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</si>
  <si>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</si>
  <si>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</si>
  <si>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</si>
  <si>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</si>
  <si>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</si>
  <si>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</si>
  <si>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</si>
  <si>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</si>
  <si>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</si>
  <si>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</si>
  <si>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</si>
  <si>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</si>
  <si>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</si>
  <si>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</si>
  <si>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</si>
  <si>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</si>
  <si>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</si>
  <si>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</si>
  <si>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</si>
  <si>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</si>
  <si>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</si>
  <si>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</si>
  <si>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</si>
  <si>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</si>
  <si>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</si>
  <si>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</si>
  <si>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</si>
  <si>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</si>
  <si>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</si>
  <si>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</si>
  <si>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</si>
  <si>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</si>
  <si>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</si>
  <si>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</si>
  <si>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</si>
  <si>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</si>
  <si>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</si>
  <si>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</si>
  <si>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</si>
  <si>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</si>
  <si>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</si>
  <si>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</si>
  <si>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</si>
  <si>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</si>
  <si>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</si>
  <si>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</si>
  <si>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</si>
  <si>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</si>
  <si>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</si>
  <si>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</si>
  <si>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</si>
  <si>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</si>
  <si>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</si>
  <si>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</si>
  <si>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</si>
  <si>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</si>
  <si>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</si>
  <si>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</si>
  <si>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</si>
  <si>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</si>
  <si>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</si>
  <si>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</si>
  <si>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</si>
  <si>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</si>
  <si>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</si>
  <si>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</si>
  <si>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</si>
  <si>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</si>
  <si>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</si>
  <si>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</si>
  <si>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</si>
  <si>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</si>
  <si>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</si>
  <si>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</si>
  <si>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</si>
  <si>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</si>
  <si>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</si>
  <si>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</si>
  <si>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</si>
  <si>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</si>
  <si>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</si>
  <si>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</si>
  <si>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</si>
  <si>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</si>
  <si>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</si>
  <si>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</si>
  <si>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</si>
  <si>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</si>
  <si>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</si>
  <si>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</si>
  <si>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</si>
  <si>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</si>
  <si>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</si>
  <si>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</si>
  <si>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</si>
  <si>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</si>
  <si>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</si>
  <si>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</si>
  <si>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</si>
  <si>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</si>
  <si>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</si>
  <si>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</si>
  <si>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</si>
  <si>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</si>
  <si>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</si>
  <si>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</si>
  <si>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</si>
  <si>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</si>
  <si>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</si>
  <si>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</si>
  <si>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</si>
  <si>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</si>
  <si>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</si>
  <si>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</si>
  <si>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</si>
  <si>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</si>
  <si>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</si>
  <si>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</si>
  <si>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</si>
  <si>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</si>
  <si>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</si>
  <si>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</si>
  <si>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</si>
  <si>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</si>
  <si>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</si>
  <si>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</si>
  <si>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</si>
  <si>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</si>
  <si>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</si>
  <si>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</si>
  <si>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</si>
  <si>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</si>
  <si>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</si>
  <si>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</si>
  <si>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</si>
  <si>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</si>
  <si>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</si>
  <si>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</si>
  <si>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</si>
  <si>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</si>
  <si>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</si>
  <si>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</si>
  <si>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</si>
  <si>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</si>
  <si>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</si>
  <si>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</si>
  <si>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</si>
  <si>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</si>
  <si>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</si>
  <si>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</si>
  <si>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</si>
  <si>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</si>
  <si>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</si>
  <si>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</si>
  <si>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</si>
  <si>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</si>
  <si>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</si>
  <si>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</si>
  <si>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</si>
  <si>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</si>
  <si>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</si>
  <si>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</si>
  <si>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</si>
  <si>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</si>
  <si>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</si>
  <si>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</si>
  <si>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</si>
  <si>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</si>
  <si>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</si>
  <si>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</si>
  <si>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</si>
  <si>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</si>
  <si>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</si>
  <si>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</si>
  <si>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</si>
  <si>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</si>
  <si>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</si>
  <si>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</si>
  <si>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</si>
  <si>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</si>
  <si>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</si>
  <si>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</si>
  <si>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</si>
  <si>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</si>
  <si>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</si>
  <si>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</si>
  <si>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</si>
  <si>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</si>
  <si>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</si>
  <si>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</si>
  <si>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</si>
  <si>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</si>
  <si>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</si>
  <si>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</si>
  <si>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</si>
  <si>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</si>
  <si>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</si>
  <si>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</si>
  <si>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</si>
  <si>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</si>
  <si>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</si>
  <si>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</si>
  <si>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</si>
  <si>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</si>
  <si>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</si>
  <si>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</si>
  <si>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</si>
  <si>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</si>
  <si>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</si>
  <si>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</si>
  <si>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</si>
  <si>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</si>
  <si>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</si>
  <si>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</si>
  <si>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</si>
  <si>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</si>
  <si>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</si>
  <si>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</si>
  <si>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</si>
  <si>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</si>
  <si>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</si>
  <si>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</si>
  <si>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</si>
  <si>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</si>
  <si>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</si>
  <si>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</si>
  <si>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</si>
  <si>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</si>
  <si>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</si>
  <si>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</si>
  <si>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</si>
  <si>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</si>
  <si>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</si>
  <si>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</si>
  <si>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</si>
  <si>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</si>
  <si>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</si>
  <si>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</si>
  <si>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</si>
  <si>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</si>
  <si>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</si>
  <si>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</si>
  <si>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</si>
  <si>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</si>
  <si>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</si>
  <si>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</si>
  <si>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</si>
  <si>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</si>
  <si>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</si>
  <si>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</si>
  <si>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</si>
  <si>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</si>
  <si>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</si>
  <si>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</si>
  <si>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</si>
  <si>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</si>
  <si>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</si>
  <si>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</si>
  <si>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</si>
  <si>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</si>
  <si>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</si>
  <si>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</si>
  <si>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</si>
  <si>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</si>
  <si>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</si>
  <si>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</si>
  <si>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</si>
  <si>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</si>
  <si>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</si>
  <si>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</si>
  <si>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</si>
  <si>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</si>
  <si>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</si>
  <si>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</si>
  <si>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</si>
  <si>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</si>
  <si>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</si>
  <si>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</si>
  <si>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</si>
  <si>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</si>
  <si>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</si>
  <si>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</si>
  <si>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</si>
  <si>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</si>
  <si>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</si>
  <si>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</si>
  <si>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</si>
  <si>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</si>
  <si>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</si>
  <si>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</si>
  <si>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</si>
  <si>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</si>
  <si>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</si>
  <si>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</si>
  <si>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</si>
  <si>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</si>
  <si>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</si>
  <si>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</si>
  <si>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</si>
  <si>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</si>
  <si>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</si>
  <si>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</si>
  <si>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</si>
  <si>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</si>
  <si>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</si>
  <si>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</si>
  <si>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</si>
  <si>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</si>
  <si>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</si>
  <si>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</si>
  <si>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</si>
  <si>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</si>
  <si>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</si>
  <si>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</si>
  <si>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</si>
  <si>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</si>
  <si>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</si>
  <si>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</si>
  <si>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</si>
  <si>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</si>
  <si>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</si>
  <si>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</si>
  <si>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</si>
  <si>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</si>
  <si>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</si>
  <si>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</si>
  <si>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</si>
  <si>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</si>
  <si>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</si>
  <si>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</si>
  <si>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</si>
  <si>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</si>
  <si>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</si>
  <si>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</si>
  <si>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</si>
  <si>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</si>
  <si>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</si>
  <si>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</si>
  <si>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</si>
  <si>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</si>
  <si>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</si>
  <si>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</si>
  <si>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</si>
  <si>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</si>
  <si>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</si>
  <si>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</si>
  <si>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</si>
  <si>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</si>
  <si>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</si>
  <si>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</si>
  <si>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</si>
  <si>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</si>
  <si>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</si>
  <si>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</si>
  <si>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</si>
  <si>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</si>
  <si>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</si>
  <si>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</si>
  <si>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</si>
  <si>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</si>
  <si>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</si>
  <si>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</si>
  <si>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</si>
  <si>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</si>
  <si>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</si>
  <si>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</si>
  <si>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</si>
  <si>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</si>
  <si>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</si>
  <si>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</si>
  <si>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</si>
  <si>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</si>
  <si>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</si>
  <si>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</si>
  <si>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</si>
  <si>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</si>
  <si>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</si>
  <si>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</si>
  <si>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</si>
  <si>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</si>
  <si>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</si>
  <si>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</si>
  <si>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</si>
  <si>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</si>
  <si>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</si>
  <si>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</si>
  <si>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</si>
  <si>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</si>
  <si>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</si>
  <si>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</si>
  <si>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</si>
  <si>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</si>
  <si>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</si>
  <si>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</si>
  <si>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</si>
  <si>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</si>
  <si>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</si>
  <si>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</si>
  <si>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</si>
  <si>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</si>
  <si>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</si>
  <si>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</si>
  <si>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</si>
  <si>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</si>
  <si>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</si>
  <si>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</si>
  <si>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</si>
  <si>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</si>
  <si>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</si>
  <si>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</si>
  <si>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</si>
  <si>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</si>
  <si>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</si>
  <si>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</si>
  <si>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</si>
  <si>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</si>
  <si>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</si>
  <si>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</si>
  <si>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</si>
  <si>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</si>
  <si>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</si>
  <si>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</si>
  <si>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</si>
  <si>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</si>
  <si>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</si>
  <si>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</si>
  <si>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</si>
  <si>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</si>
  <si>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</si>
  <si>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</si>
  <si>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</si>
  <si>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</si>
  <si>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</si>
  <si>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</si>
  <si>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</si>
  <si>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</si>
  <si>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</si>
  <si>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</si>
  <si>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</si>
  <si>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</si>
  <si>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</si>
  <si>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</si>
  <si>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</si>
  <si>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</si>
  <si>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</si>
  <si>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</si>
  <si>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</si>
  <si>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</si>
  <si>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</si>
  <si>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</si>
  <si>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</si>
  <si>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</si>
  <si>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</si>
  <si>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</si>
  <si>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</si>
  <si>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</si>
  <si>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</si>
  <si>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</si>
  <si>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</si>
  <si>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</si>
  <si>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</si>
  <si>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</si>
  <si>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</si>
  <si>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</si>
  <si>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</si>
  <si>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</si>
  <si>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</si>
  <si>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</si>
  <si>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</si>
  <si>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</si>
  <si>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</si>
  <si>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</si>
  <si>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</si>
  <si>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</si>
  <si>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</si>
  <si>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</si>
  <si>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</si>
  <si>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</si>
  <si>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</si>
  <si>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</si>
  <si>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</si>
  <si>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</si>
  <si>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</si>
  <si>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</si>
  <si>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</si>
  <si>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</si>
  <si>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</si>
  <si>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</si>
  <si>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</si>
  <si>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</si>
  <si>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</si>
  <si>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</si>
  <si>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</si>
  <si>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</si>
  <si>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</si>
  <si>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</si>
  <si>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</si>
  <si>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</si>
  <si>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</si>
  <si>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</si>
  <si>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</si>
  <si>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</si>
  <si>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</si>
  <si>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</si>
  <si>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</si>
  <si>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</si>
  <si>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</si>
  <si>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</si>
  <si>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</si>
  <si>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</si>
  <si>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</si>
  <si>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</si>
  <si>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</si>
  <si>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</si>
  <si>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</si>
  <si>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</si>
  <si>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</si>
  <si>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</si>
  <si>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</si>
  <si>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</si>
  <si>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</si>
  <si>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</si>
  <si>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</si>
  <si>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</si>
  <si>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</si>
  <si>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</si>
  <si>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</si>
  <si>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</si>
  <si>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</si>
  <si>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</si>
  <si>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</si>
  <si>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</si>
  <si>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</si>
  <si>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</si>
  <si>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</si>
  <si>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</si>
  <si>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</si>
  <si>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</si>
  <si>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</si>
  <si>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</si>
  <si>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</si>
  <si>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</si>
  <si>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</si>
  <si>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</si>
  <si>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</si>
  <si>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</si>
  <si>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</si>
  <si>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</si>
  <si>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</si>
  <si>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</si>
  <si>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</si>
  <si>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</si>
  <si>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</si>
  <si>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</si>
  <si>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</si>
  <si>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</si>
  <si>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</si>
  <si>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</si>
  <si>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</si>
  <si>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</si>
  <si>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</si>
  <si>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</si>
  <si>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</si>
  <si>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</si>
  <si>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</si>
  <si>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</si>
  <si>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</si>
  <si>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</si>
  <si>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</si>
  <si>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</si>
  <si>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</si>
  <si>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</si>
  <si>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</si>
  <si>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</si>
  <si>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</si>
  <si>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</si>
  <si>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</si>
  <si>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</si>
  <si>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</si>
  <si>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</si>
  <si>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</si>
  <si>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</si>
  <si>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</si>
  <si>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</si>
  <si>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</si>
  <si>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</si>
  <si>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</si>
  <si>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</si>
  <si>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</si>
  <si>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</si>
  <si>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</si>
  <si>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</si>
  <si>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</si>
  <si>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</si>
  <si>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</si>
  <si>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</si>
  <si>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</si>
  <si>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</si>
  <si>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</si>
  <si>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</si>
  <si>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</si>
  <si>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</si>
  <si>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</si>
  <si>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</si>
  <si>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</si>
  <si>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</si>
  <si>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</si>
  <si>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</si>
  <si>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</si>
  <si>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</si>
  <si>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</si>
  <si>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</si>
  <si>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</si>
  <si>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</si>
  <si>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</si>
  <si>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</si>
  <si>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</si>
  <si>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</si>
  <si>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</si>
  <si>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</si>
  <si>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</si>
  <si>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</si>
  <si>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</si>
  <si>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</si>
  <si>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</si>
  <si>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</si>
  <si>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</si>
  <si>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</si>
  <si>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</si>
  <si>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</si>
  <si>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</si>
  <si>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</si>
  <si>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</si>
  <si>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</si>
  <si>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</si>
  <si>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</si>
  <si>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</si>
  <si>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</si>
  <si>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</si>
  <si>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</si>
  <si>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</si>
  <si>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</si>
  <si>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</si>
  <si>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</si>
  <si>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</si>
  <si>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</si>
  <si>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</si>
  <si>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</si>
  <si>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</si>
  <si>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</si>
  <si>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</si>
  <si>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</si>
  <si>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</si>
  <si>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</si>
  <si>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</si>
  <si>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</si>
  <si>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</si>
  <si>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</si>
  <si>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</si>
  <si>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</si>
  <si>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</si>
  <si>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</si>
  <si>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</si>
  <si>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</si>
  <si>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</si>
  <si>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</si>
  <si>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</si>
  <si>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</si>
  <si>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</si>
  <si>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</si>
  <si>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</si>
  <si>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</si>
  <si>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</si>
  <si>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</si>
  <si>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</si>
  <si>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</si>
  <si>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</si>
  <si>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</si>
  <si>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</si>
  <si>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</si>
  <si>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</si>
  <si>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</si>
  <si>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</si>
  <si>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</si>
  <si>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</si>
  <si>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</si>
  <si>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</si>
  <si>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</si>
  <si>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</si>
  <si>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</si>
  <si>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</si>
  <si>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</si>
  <si>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</si>
  <si>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</si>
  <si>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</si>
  <si>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</si>
  <si>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</si>
  <si>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</si>
  <si>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</si>
  <si>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</si>
  <si>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</si>
  <si>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</si>
  <si>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</si>
  <si>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</si>
  <si>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</si>
  <si>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</si>
  <si>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</si>
  <si>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</si>
  <si>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</si>
  <si>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</si>
  <si>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</si>
  <si>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</si>
  <si>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</si>
  <si>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</si>
  <si>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</si>
  <si>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</si>
  <si>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</si>
  <si>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</si>
  <si>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</si>
  <si>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</si>
  <si>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</si>
  <si>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</si>
  <si>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</si>
  <si>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</si>
  <si>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</si>
  <si>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</si>
  <si>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</si>
  <si>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</si>
  <si>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</si>
  <si>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</si>
  <si>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</si>
  <si>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</si>
  <si>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</si>
  <si>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</si>
  <si>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</si>
  <si>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</si>
  <si>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</si>
  <si>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</si>
  <si>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</si>
  <si>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</si>
  <si>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</si>
  <si>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</si>
  <si>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</si>
  <si>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</si>
  <si>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</si>
  <si>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</si>
  <si>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</si>
  <si>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</si>
  <si>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</si>
  <si>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</si>
  <si>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</si>
  <si>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</si>
  <si>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</si>
  <si>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</si>
  <si>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</si>
  <si>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</si>
  <si>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</si>
  <si>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</si>
  <si>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</si>
  <si>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</si>
  <si>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</si>
  <si>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</si>
  <si>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</si>
  <si>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</si>
  <si>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</si>
  <si>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</si>
  <si>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</si>
  <si>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</si>
  <si>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</si>
  <si>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</si>
  <si>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</si>
  <si>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</si>
  <si>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</si>
  <si>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</si>
  <si>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</si>
  <si>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</si>
  <si>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</si>
  <si>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</si>
  <si>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</si>
  <si>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</si>
  <si>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</si>
  <si>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</si>
  <si>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</si>
  <si>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</si>
  <si>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</si>
  <si>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</si>
  <si>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</si>
  <si>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</si>
  <si>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</si>
  <si>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</si>
  <si>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</si>
  <si>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</si>
  <si>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</si>
  <si>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</si>
  <si>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</si>
  <si>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</si>
  <si>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</si>
  <si>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</si>
  <si>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</si>
  <si>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</si>
  <si>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</si>
  <si>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</si>
  <si>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</si>
  <si>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</si>
  <si>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</si>
  <si>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</si>
  <si>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</si>
  <si>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</si>
  <si>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</si>
  <si>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</si>
  <si>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</si>
  <si>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</si>
  <si>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</si>
  <si>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</si>
  <si>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</si>
  <si>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</si>
  <si>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</si>
  <si>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</si>
  <si>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</si>
  <si>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</si>
  <si>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</si>
  <si>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</si>
  <si>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</si>
  <si>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</si>
  <si>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</si>
  <si>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</si>
  <si>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</si>
  <si>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</si>
  <si>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</si>
  <si>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</si>
  <si>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</si>
  <si>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</si>
  <si>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</si>
  <si>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</si>
  <si>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</si>
  <si>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</si>
  <si>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</si>
  <si>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</si>
  <si>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</si>
  <si>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</si>
  <si>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</si>
  <si>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</si>
  <si>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</si>
  <si>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</si>
  <si>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</si>
  <si>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</si>
  <si>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</si>
  <si>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</si>
  <si>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</si>
  <si>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</si>
  <si>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</si>
  <si>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</si>
  <si>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</si>
  <si>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</si>
  <si>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</si>
  <si>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</si>
  <si>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</si>
  <si>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</si>
  <si>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</si>
  <si>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</si>
  <si>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</si>
  <si>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</si>
  <si>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</si>
  <si>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</si>
  <si>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</si>
  <si>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</si>
  <si>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</si>
  <si>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</si>
  <si>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</si>
  <si>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</si>
  <si>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</si>
  <si>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</si>
  <si>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</si>
  <si>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</si>
  <si>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</si>
  <si>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</si>
  <si>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</si>
  <si>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</si>
  <si>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</si>
  <si>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</si>
  <si>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</si>
  <si>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</si>
  <si>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</si>
  <si>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</si>
  <si>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</si>
  <si>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</si>
  <si>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</si>
  <si>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</si>
  <si>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</si>
  <si>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</si>
  <si>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</si>
  <si>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</si>
  <si>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</si>
  <si>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</si>
  <si>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</si>
  <si>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</si>
  <si>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</si>
  <si>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</si>
  <si>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</si>
  <si>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</si>
  <si>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</si>
  <si>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</si>
  <si>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</si>
  <si>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</si>
  <si>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</si>
  <si>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</si>
  <si>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</si>
  <si>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</si>
  <si>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</si>
  <si>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</si>
  <si>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</si>
  <si>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</si>
  <si>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</si>
  <si>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</si>
  <si>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</si>
  <si>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</si>
  <si>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</si>
  <si>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</si>
  <si>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</si>
  <si>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</si>
  <si>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</si>
  <si>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</si>
  <si>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</si>
  <si>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</si>
  <si>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</si>
  <si>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</si>
  <si>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</si>
  <si>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</si>
  <si>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</si>
  <si>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</si>
  <si>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</si>
  <si>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</si>
  <si>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</si>
  <si>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</si>
  <si>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</si>
  <si>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</si>
  <si>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</si>
  <si>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</si>
  <si>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</si>
  <si>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</si>
  <si>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</si>
  <si>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</si>
  <si>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</si>
  <si>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</si>
  <si>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</si>
  <si>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</si>
  <si>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</si>
  <si>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</si>
  <si>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</si>
  <si>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</si>
  <si>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</si>
  <si>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</si>
  <si>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</si>
  <si>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</si>
  <si>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</si>
  <si>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</si>
  <si>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</si>
  <si>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</si>
  <si>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</si>
  <si>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</si>
  <si>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</si>
  <si>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</si>
  <si>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</si>
  <si>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</si>
  <si>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</si>
  <si>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</si>
  <si>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</si>
  <si>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</si>
  <si>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</si>
  <si>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</si>
  <si>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</si>
  <si>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</si>
  <si>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</si>
  <si>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</si>
  <si>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</si>
  <si>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</si>
  <si>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</si>
  <si>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</si>
  <si>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</si>
  <si>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</si>
  <si>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</si>
  <si>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</si>
  <si>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</si>
  <si>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</si>
  <si>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</si>
  <si>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</si>
  <si>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</si>
  <si>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</si>
  <si>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</si>
  <si>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</si>
  <si>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</si>
  <si>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</si>
  <si>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</si>
  <si>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</si>
  <si>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</si>
  <si>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</si>
  <si>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</si>
  <si>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</si>
  <si>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</si>
  <si>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</si>
  <si>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</si>
  <si>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</si>
  <si>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</si>
  <si>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</si>
  <si>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</si>
  <si>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</si>
  <si>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</si>
  <si>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</si>
  <si>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</si>
  <si>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</si>
  <si>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</si>
  <si>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</si>
  <si>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</si>
  <si>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</si>
  <si>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</si>
  <si>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</si>
  <si>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</si>
  <si>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</si>
  <si>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</si>
  <si>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</si>
  <si>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</si>
  <si>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</si>
  <si>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</si>
  <si>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</si>
  <si>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</si>
  <si>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</si>
  <si>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</si>
  <si>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</si>
  <si>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</si>
  <si>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</si>
  <si>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</si>
  <si>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</si>
  <si>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</si>
  <si>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</si>
  <si>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</si>
  <si>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</si>
  <si>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</si>
  <si>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</si>
  <si>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</si>
  <si>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</si>
  <si>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</si>
  <si>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</si>
  <si>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</si>
  <si>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</si>
  <si>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</si>
  <si>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</si>
  <si>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</si>
  <si>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</si>
  <si>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</si>
  <si>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</si>
  <si>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</si>
  <si>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</si>
  <si>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</si>
  <si>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</si>
  <si>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</si>
  <si>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</si>
  <si>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</si>
  <si>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</si>
  <si>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</si>
  <si>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</si>
  <si>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</si>
  <si>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</si>
  <si>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</si>
  <si>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</si>
  <si>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</si>
  <si>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</si>
  <si>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</si>
  <si>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</si>
  <si>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</si>
  <si>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</si>
  <si>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</si>
  <si>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</si>
  <si>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</si>
  <si>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</si>
  <si>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</si>
  <si>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</si>
  <si>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</si>
  <si>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</si>
  <si>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</si>
  <si>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</si>
  <si>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</si>
  <si>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</si>
  <si>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</si>
  <si>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</si>
  <si>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</si>
  <si>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</si>
  <si>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</si>
  <si>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</si>
  <si>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</si>
  <si>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</si>
  <si>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</si>
  <si>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</si>
  <si>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</si>
  <si>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</si>
  <si>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</si>
  <si>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</si>
  <si>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</si>
  <si>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</si>
  <si>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</si>
  <si>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</si>
  <si>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</si>
  <si>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</si>
  <si>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</si>
  <si>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</si>
  <si>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</si>
  <si>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</si>
  <si>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</si>
  <si>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</si>
  <si>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</si>
  <si>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</si>
  <si>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</si>
  <si>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</si>
  <si>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</si>
  <si>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</si>
  <si>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</si>
  <si>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</si>
  <si>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</si>
  <si>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</si>
  <si>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</si>
  <si>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</si>
  <si>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</si>
  <si>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</si>
  <si>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</si>
  <si>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</si>
  <si>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</si>
  <si>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</si>
  <si>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</si>
  <si>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</si>
  <si>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</si>
  <si>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</si>
  <si>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</si>
  <si>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</si>
  <si>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</si>
  <si>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</si>
  <si>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</si>
  <si>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</si>
  <si>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</si>
  <si>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</si>
  <si>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</si>
  <si>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</si>
  <si>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</si>
  <si>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</si>
  <si>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</si>
  <si>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</si>
  <si>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</si>
  <si>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</si>
  <si>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</si>
  <si>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</si>
  <si>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</si>
  <si>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</si>
  <si>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</si>
  <si>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</si>
  <si>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</si>
  <si>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</si>
  <si>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</si>
  <si>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</si>
  <si>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</si>
  <si>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</si>
  <si>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</si>
  <si>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</si>
  <si>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</si>
  <si>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</si>
  <si>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</si>
  <si>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</si>
  <si>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</si>
  <si>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</si>
  <si>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</si>
  <si>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</si>
  <si>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</si>
  <si>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</si>
  <si>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</si>
  <si>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</si>
  <si>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</si>
  <si>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</si>
  <si>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</si>
  <si>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</si>
  <si>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</si>
  <si>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</si>
  <si>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</si>
  <si>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</si>
  <si>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</si>
  <si>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</si>
  <si>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</si>
  <si>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</si>
  <si>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</si>
  <si>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</si>
  <si>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</si>
  <si>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</si>
  <si>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</si>
  <si>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</si>
  <si>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</si>
  <si>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</si>
  <si>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</si>
  <si>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</si>
  <si>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</si>
  <si>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</si>
  <si>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</si>
  <si>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</si>
  <si>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</si>
  <si>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</si>
  <si>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</si>
  <si>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</si>
  <si>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</si>
  <si>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</si>
  <si>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</si>
  <si>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</si>
  <si>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</si>
  <si>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</si>
  <si>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</si>
  <si>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</si>
  <si>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</si>
  <si>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</si>
  <si>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</si>
  <si>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</si>
  <si>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</si>
  <si>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</si>
  <si>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</si>
  <si>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</si>
  <si>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</si>
  <si>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</si>
  <si>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</si>
  <si>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</si>
  <si>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</si>
  <si>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</si>
  <si>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</si>
  <si>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</si>
  <si>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</si>
  <si>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</si>
  <si>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</si>
  <si>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</si>
  <si>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</si>
  <si>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</si>
  <si>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</si>
  <si>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</si>
  <si>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</si>
  <si>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</si>
  <si>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</si>
  <si>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</si>
  <si>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</si>
  <si>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</si>
  <si>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</si>
  <si>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</si>
  <si>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</si>
  <si>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</si>
  <si>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</si>
  <si>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</si>
  <si>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</si>
  <si>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</si>
  <si>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</si>
  <si>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</si>
  <si>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</si>
  <si>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</si>
  <si>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</si>
  <si>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</si>
  <si>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</si>
  <si>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</si>
  <si>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</si>
  <si>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</si>
  <si>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</si>
  <si>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</si>
  <si>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</si>
  <si>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</si>
  <si>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</si>
  <si>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</si>
  <si>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</si>
  <si>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</si>
  <si>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</si>
  <si>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</si>
  <si>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</si>
  <si>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</si>
  <si>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</si>
  <si>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</si>
  <si>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</si>
  <si>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</si>
  <si>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</si>
  <si>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</si>
  <si>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</si>
  <si>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</si>
  <si>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</si>
  <si>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</si>
  <si>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</si>
  <si>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</si>
  <si>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</si>
  <si>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</si>
  <si>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</si>
  <si>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</si>
  <si>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</si>
  <si>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</si>
  <si>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</si>
  <si>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</si>
  <si>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</si>
  <si>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</si>
  <si>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</si>
  <si>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</si>
  <si>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</si>
  <si>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</si>
  <si>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</si>
  <si>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</si>
  <si>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</si>
  <si>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</si>
  <si>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</si>
  <si>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</si>
  <si>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</si>
  <si>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</si>
  <si>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</si>
  <si>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</si>
  <si>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</si>
  <si>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</si>
  <si>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</si>
  <si>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</si>
  <si>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</si>
  <si>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</si>
  <si>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</si>
  <si>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</si>
  <si>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</si>
  <si>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</si>
  <si>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</si>
  <si>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</si>
  <si>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</si>
  <si>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</si>
  <si>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</si>
  <si>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</si>
  <si>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</si>
  <si>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</si>
  <si>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</si>
  <si>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</si>
  <si>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</si>
  <si>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</si>
  <si>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</si>
  <si>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</si>
  <si>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</si>
  <si>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</si>
  <si>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</si>
  <si>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</si>
  <si>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</si>
  <si>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</si>
  <si>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</si>
  <si>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</si>
  <si>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</si>
  <si>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</si>
  <si>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</si>
  <si>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</si>
  <si>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</si>
  <si>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</si>
  <si>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</si>
  <si>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</si>
  <si>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</si>
  <si>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</si>
  <si>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</si>
  <si>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</si>
  <si>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</si>
  <si>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</si>
  <si>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</si>
  <si>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</si>
  <si>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</si>
  <si>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</si>
  <si>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</si>
  <si>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</si>
  <si>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</si>
  <si>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</si>
  <si>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</si>
  <si>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</si>
  <si>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</si>
  <si>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</si>
  <si>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</si>
  <si>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</si>
  <si>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</si>
  <si>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</si>
  <si>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</si>
  <si>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</si>
  <si>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</si>
  <si>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</si>
  <si>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</si>
  <si>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</si>
  <si>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</si>
  <si>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</si>
  <si>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</si>
  <si>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</si>
  <si>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</si>
  <si>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</si>
  <si>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</si>
  <si>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</si>
  <si>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</si>
  <si>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</si>
  <si>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</si>
  <si>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</si>
  <si>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</si>
  <si>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</si>
  <si>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</si>
  <si>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</si>
  <si>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</si>
  <si>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</si>
  <si>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</si>
  <si>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</si>
  <si>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</si>
  <si>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</si>
  <si>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</si>
  <si>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</si>
  <si>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</si>
  <si>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</si>
  <si>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</si>
  <si>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</si>
  <si>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</si>
  <si>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</si>
  <si>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</si>
  <si>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</si>
  <si>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</si>
  <si>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</si>
  <si>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</si>
  <si>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</si>
  <si>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</si>
  <si>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</si>
  <si>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</si>
  <si>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</si>
  <si>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</si>
  <si>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</si>
  <si>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</si>
  <si>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</si>
  <si>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</si>
  <si>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</si>
  <si>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</si>
  <si>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</si>
  <si>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</si>
  <si>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</si>
  <si>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</si>
  <si>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</si>
  <si>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</si>
  <si>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</si>
  <si>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</si>
  <si>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</si>
  <si>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</si>
  <si>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</si>
  <si>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</si>
  <si>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</si>
  <si>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</si>
  <si>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</si>
  <si>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</si>
  <si>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</si>
  <si>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</si>
  <si>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</si>
  <si>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</si>
  <si>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</si>
  <si>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</si>
  <si>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</si>
  <si>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</si>
  <si>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</si>
  <si>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</si>
  <si>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</si>
  <si>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</si>
  <si>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</si>
  <si>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</si>
  <si>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</si>
  <si>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</si>
  <si>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</si>
  <si>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</si>
  <si>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</si>
  <si>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</si>
  <si>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</si>
  <si>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</si>
  <si>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</si>
  <si>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</si>
  <si>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</si>
  <si>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</si>
  <si>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</si>
  <si>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</si>
  <si>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</si>
  <si>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</si>
  <si>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</si>
  <si>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</si>
  <si>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</si>
  <si>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</si>
  <si>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</si>
  <si>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</si>
  <si>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</si>
  <si>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</si>
  <si>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</si>
  <si>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</si>
  <si>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</si>
  <si>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</si>
  <si>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</si>
  <si>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</si>
  <si>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</si>
  <si>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</si>
  <si>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</si>
  <si>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</si>
  <si>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</si>
  <si>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</si>
  <si>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</si>
  <si>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</si>
  <si>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</si>
  <si>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</si>
  <si>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</si>
  <si>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</si>
  <si>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</si>
  <si>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</si>
  <si>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</si>
  <si>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</si>
  <si>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</si>
  <si>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</si>
  <si>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</si>
  <si>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</si>
  <si>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</si>
  <si>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</si>
  <si>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</si>
  <si>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</si>
  <si>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</si>
  <si>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</si>
  <si>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</si>
  <si>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</si>
  <si>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</si>
  <si>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</si>
  <si>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</si>
  <si>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</si>
  <si>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</si>
  <si>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</si>
  <si>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</si>
  <si>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</si>
  <si>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</si>
  <si>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</si>
  <si>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</si>
  <si>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</si>
  <si>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</si>
  <si>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</si>
  <si>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</si>
  <si>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</si>
  <si>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</si>
  <si>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</si>
  <si>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</si>
  <si>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</si>
  <si>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</si>
  <si>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</si>
  <si>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</si>
  <si>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</si>
  <si>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</si>
  <si>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</si>
  <si>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</si>
  <si>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</si>
  <si>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</si>
  <si>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</si>
  <si>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</si>
  <si>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</si>
  <si>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</si>
  <si>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</si>
  <si>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</si>
  <si>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</si>
  <si>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</si>
  <si>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</si>
  <si>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</si>
  <si>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</si>
  <si>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</si>
  <si>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</si>
  <si>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</si>
  <si>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</si>
  <si>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</si>
  <si>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</si>
  <si>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</si>
  <si>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</si>
  <si>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</si>
  <si>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</si>
  <si>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</si>
  <si>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</si>
  <si>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</si>
  <si>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</si>
  <si>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</si>
  <si>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</si>
  <si>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</si>
  <si>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</si>
  <si>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</si>
  <si>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</si>
  <si>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</si>
  <si>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</si>
  <si>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</si>
  <si>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</si>
  <si>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</si>
  <si>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</si>
  <si>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</si>
  <si>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</si>
  <si>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</si>
  <si>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</si>
  <si>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</si>
  <si>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</si>
  <si>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</si>
  <si>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</si>
  <si>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</si>
  <si>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</si>
  <si>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</si>
  <si>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</si>
  <si>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</si>
  <si>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</si>
  <si>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</si>
  <si>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</si>
  <si>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</si>
  <si>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</si>
  <si>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</si>
  <si>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</si>
  <si>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</si>
  <si>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</si>
  <si>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</si>
  <si>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</si>
  <si>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</si>
  <si>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</si>
  <si>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</si>
  <si>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</si>
  <si>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</si>
  <si>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</si>
  <si>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</si>
  <si>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</si>
  <si>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</si>
  <si>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</si>
  <si>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</si>
  <si>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</si>
  <si>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</si>
  <si>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</si>
  <si>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</si>
  <si>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</si>
  <si>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</si>
  <si>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</si>
  <si>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</si>
  <si>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</si>
  <si>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</si>
  <si>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</si>
  <si>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</si>
  <si>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</si>
  <si>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</si>
  <si>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</si>
  <si>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</si>
  <si>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</si>
  <si>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</si>
  <si>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</si>
  <si>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</si>
  <si>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</si>
  <si>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</si>
  <si>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</si>
  <si>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</si>
  <si>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</si>
  <si>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</si>
  <si>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</si>
  <si>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</si>
  <si>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</si>
  <si>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</si>
  <si>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</si>
  <si>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</si>
  <si>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</si>
  <si>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</si>
  <si>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</si>
  <si>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</si>
  <si>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</si>
  <si>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</si>
  <si>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</si>
  <si>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</si>
  <si>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</si>
  <si>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</si>
  <si>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</si>
  <si>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</si>
  <si>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</si>
  <si>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</si>
  <si>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</si>
  <si>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</si>
  <si>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</si>
  <si>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</si>
  <si>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</si>
  <si>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</si>
  <si>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</si>
  <si>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</si>
  <si>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</si>
  <si>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</si>
  <si>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</si>
  <si>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</si>
  <si>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</si>
  <si>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</si>
  <si>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</si>
  <si>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</si>
  <si>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</si>
  <si>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</si>
  <si>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</si>
  <si>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</si>
  <si>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</si>
  <si>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</si>
  <si>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</si>
  <si>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</si>
  <si>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</si>
  <si>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</si>
  <si>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</si>
  <si>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</si>
  <si>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</si>
  <si>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</si>
  <si>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</si>
  <si>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</si>
  <si>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</si>
  <si>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</si>
  <si>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</si>
  <si>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</si>
  <si>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</si>
  <si>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</si>
  <si>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</si>
  <si>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</si>
  <si>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</si>
  <si>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</si>
  <si>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</si>
  <si>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</si>
  <si>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</si>
  <si>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</si>
  <si>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</si>
  <si>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</si>
  <si>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</si>
  <si>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</si>
  <si>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</si>
  <si>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</si>
  <si>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</si>
  <si>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</si>
  <si>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</si>
  <si>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</si>
  <si>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</si>
  <si>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</si>
  <si>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</si>
  <si>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</si>
  <si>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</si>
  <si>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</si>
  <si>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</si>
  <si>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</si>
  <si>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</si>
  <si>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</si>
  <si>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</si>
  <si>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</si>
  <si>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</si>
  <si>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</si>
  <si>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</si>
  <si>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</si>
  <si>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</si>
  <si>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</si>
  <si>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</si>
  <si>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</si>
  <si>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</si>
  <si>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</si>
  <si>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</si>
  <si>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</si>
  <si>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</si>
  <si>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</si>
  <si>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</si>
  <si>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</si>
  <si>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</si>
  <si>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</si>
  <si>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</si>
  <si>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</si>
  <si>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</si>
  <si>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</si>
  <si>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</si>
  <si>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</si>
  <si>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</si>
  <si>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</si>
  <si>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</si>
  <si>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</si>
  <si>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</si>
  <si>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</si>
  <si>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</si>
  <si>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</si>
  <si>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</si>
  <si>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</si>
  <si>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</si>
  <si>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</si>
  <si>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</si>
  <si>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</si>
  <si>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</si>
  <si>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</si>
  <si>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</si>
  <si>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</si>
  <si>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</si>
  <si>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</si>
  <si>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</si>
  <si>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</si>
  <si>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</si>
  <si>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</si>
  <si>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</si>
  <si>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</si>
  <si>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</si>
  <si>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</si>
  <si>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</si>
  <si>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</si>
  <si>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</si>
  <si>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</si>
  <si>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</si>
  <si>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</si>
  <si>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</si>
  <si>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</si>
  <si>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</si>
  <si>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</si>
  <si>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</si>
  <si>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</si>
  <si>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</si>
  <si>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</si>
  <si>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</si>
  <si>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</si>
  <si>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</si>
  <si>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</si>
  <si>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</si>
  <si>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</si>
  <si>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</si>
  <si>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</si>
  <si>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</si>
  <si>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</si>
  <si>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</si>
  <si>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</si>
  <si>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</si>
  <si>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</si>
  <si>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</si>
  <si>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</si>
  <si>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</si>
  <si>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</si>
  <si>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</si>
  <si>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</si>
  <si>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</si>
  <si>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</si>
  <si>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</si>
  <si>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</si>
  <si>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</si>
  <si>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</si>
  <si>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</si>
  <si>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</si>
  <si>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</si>
  <si>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</si>
  <si>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</si>
  <si>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</si>
  <si>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</si>
  <si>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</si>
  <si>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</si>
  <si>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</si>
  <si>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</si>
  <si>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</si>
  <si>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</si>
  <si>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</si>
  <si>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</si>
  <si>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</si>
  <si>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</si>
  <si>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</si>
  <si>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</si>
  <si>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</si>
  <si>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</si>
  <si>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</si>
  <si>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</si>
  <si>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</si>
  <si>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</si>
  <si>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</si>
  <si>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</si>
  <si>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</si>
  <si>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</si>
  <si>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</si>
  <si>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</si>
  <si>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</si>
  <si>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</si>
  <si>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</si>
  <si>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</si>
  <si>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</si>
  <si>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</si>
  <si>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</si>
  <si>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</si>
  <si>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</si>
  <si>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</si>
  <si>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</si>
  <si>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</si>
  <si>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</si>
  <si>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</si>
  <si>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</si>
  <si>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</si>
  <si>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</si>
  <si>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</si>
  <si>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</si>
  <si>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</si>
  <si>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</si>
  <si>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</si>
  <si>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</si>
  <si>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</si>
  <si>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</si>
  <si>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</si>
  <si>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</si>
  <si>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</si>
  <si>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</si>
  <si>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</si>
  <si>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</si>
  <si>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</si>
  <si>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</si>
  <si>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</si>
  <si>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</si>
  <si>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</si>
  <si>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</si>
  <si>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</si>
  <si>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</si>
  <si>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</si>
  <si>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</si>
  <si>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</si>
  <si>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</si>
  <si>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</si>
  <si>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</si>
  <si>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</si>
  <si>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</si>
  <si>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</si>
  <si>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</si>
  <si>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</si>
  <si>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</si>
  <si>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</si>
  <si>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</si>
  <si>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</si>
  <si>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</si>
  <si>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</si>
  <si>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</si>
  <si>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</si>
  <si>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</si>
  <si>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</si>
  <si>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</si>
  <si>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</si>
  <si>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</si>
  <si>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</si>
  <si>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</si>
  <si>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</si>
  <si>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</si>
  <si>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</si>
  <si>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</si>
  <si>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</si>
  <si>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</si>
  <si>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</si>
  <si>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</si>
  <si>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</si>
  <si>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</si>
  <si>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</si>
  <si>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</si>
  <si>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</si>
  <si>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</si>
  <si>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</si>
  <si>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</si>
  <si>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</si>
  <si>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</si>
  <si>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</si>
  <si>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</si>
  <si>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</si>
  <si>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</si>
  <si>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</si>
  <si>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</si>
  <si>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</si>
  <si>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</si>
  <si>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</si>
  <si>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</si>
  <si>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</si>
  <si>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</si>
  <si>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</si>
  <si>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</si>
  <si>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</si>
  <si>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</si>
  <si>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</si>
  <si>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</si>
  <si>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</si>
  <si>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</si>
  <si>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</si>
  <si>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</si>
  <si>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</si>
  <si>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</si>
  <si>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</si>
  <si>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</si>
  <si>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</si>
  <si>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</si>
  <si>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</si>
  <si>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</si>
  <si>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</si>
  <si>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</si>
  <si>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</si>
  <si>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</si>
  <si>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</si>
  <si>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</si>
  <si>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</si>
  <si>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</si>
  <si>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</si>
  <si>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</si>
  <si>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</si>
  <si>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</si>
  <si>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</si>
  <si>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</si>
  <si>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</si>
  <si>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</si>
  <si>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</si>
  <si>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</si>
  <si>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</si>
  <si>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</si>
  <si>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</si>
  <si>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</si>
  <si>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</si>
  <si>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</si>
  <si>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</si>
  <si>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</si>
  <si>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</si>
  <si>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</si>
  <si>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</si>
  <si>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</si>
  <si>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</si>
  <si>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</si>
  <si>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</si>
  <si>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</si>
  <si>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</si>
  <si>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</si>
  <si>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</si>
  <si>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</si>
  <si>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</si>
  <si>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</si>
  <si>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</si>
  <si>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</si>
  <si>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</si>
  <si>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</si>
  <si>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</si>
  <si>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</si>
  <si>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</si>
  <si>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</si>
  <si>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</si>
  <si>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</si>
  <si>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</si>
  <si>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</si>
  <si>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</si>
  <si>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</si>
  <si>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</si>
  <si>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</si>
  <si>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</si>
  <si>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</si>
  <si>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</si>
  <si>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</si>
  <si>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</si>
  <si>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</si>
  <si>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</si>
  <si>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</si>
  <si>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</si>
  <si>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</si>
  <si>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</si>
  <si>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</si>
  <si>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</si>
  <si>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</si>
  <si>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</si>
  <si>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</si>
  <si>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</si>
  <si>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</si>
  <si>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</si>
  <si>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</si>
  <si>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</si>
  <si>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</si>
  <si>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</si>
  <si>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</si>
  <si>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</si>
  <si>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</si>
  <si>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</si>
  <si>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</si>
  <si>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</si>
  <si>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</si>
  <si>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</si>
  <si>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</si>
  <si>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</si>
  <si>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</si>
  <si>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</si>
  <si>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</si>
  <si>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</si>
  <si>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</si>
  <si>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</si>
  <si>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</si>
  <si>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</si>
  <si>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</si>
  <si>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</si>
  <si>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</si>
  <si>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</si>
  <si>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</si>
  <si>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</si>
  <si>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</si>
  <si>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</si>
  <si>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</si>
  <si>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</si>
  <si>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</si>
  <si>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</si>
  <si>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</si>
  <si>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</si>
  <si>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</si>
  <si>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</si>
  <si>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</si>
  <si>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</si>
  <si>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</si>
  <si>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</si>
  <si>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</si>
  <si>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</si>
  <si>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</si>
  <si>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</si>
  <si>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</si>
  <si>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</si>
  <si>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</si>
  <si>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</si>
  <si>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</si>
  <si>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</si>
  <si>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</si>
  <si>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</si>
  <si>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</si>
  <si>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</si>
  <si>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</si>
  <si>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</si>
  <si>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</si>
  <si>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</si>
  <si>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</si>
  <si>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</si>
  <si>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</si>
  <si>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</si>
  <si>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</si>
  <si>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</si>
  <si>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</si>
  <si>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</si>
  <si>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</si>
  <si>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</si>
  <si>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</si>
  <si>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</si>
  <si>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</si>
  <si>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</si>
  <si>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</si>
  <si>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</si>
  <si>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</si>
  <si>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</si>
  <si>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</si>
  <si>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</si>
  <si>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</si>
  <si>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</si>
  <si>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</si>
  <si>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</si>
  <si>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</si>
  <si>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</si>
  <si>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</si>
  <si>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</si>
  <si>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</si>
  <si>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</si>
  <si>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</si>
  <si>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</si>
  <si>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</si>
  <si>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</si>
  <si>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</si>
  <si>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</si>
  <si>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</si>
  <si>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</si>
  <si>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</si>
  <si>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</si>
  <si>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</si>
  <si>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</si>
  <si>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</si>
  <si>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</si>
  <si>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</si>
  <si>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</si>
  <si>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</si>
  <si>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</si>
  <si>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</si>
  <si>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</si>
  <si>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</si>
  <si>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</si>
  <si>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</si>
  <si>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</si>
  <si>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</si>
  <si>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</si>
  <si>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</si>
  <si>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</si>
  <si>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</si>
  <si>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</si>
  <si>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</si>
  <si>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</si>
  <si>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</si>
  <si>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</si>
  <si>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</si>
  <si>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</si>
  <si>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</si>
  <si>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</si>
  <si>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</si>
  <si>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</si>
  <si>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</si>
  <si>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</si>
  <si>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</si>
  <si>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</si>
  <si>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</si>
  <si>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</si>
  <si>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</si>
  <si>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</si>
  <si>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</si>
  <si>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</si>
  <si>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</si>
  <si>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</si>
  <si>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</si>
  <si>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</si>
  <si>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</si>
  <si>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</si>
  <si>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</si>
  <si>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</si>
  <si>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</si>
  <si>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</si>
  <si>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</si>
  <si>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</si>
  <si>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</si>
  <si>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</si>
  <si>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</si>
  <si>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</si>
  <si>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</si>
  <si>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</si>
  <si>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</si>
  <si>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</si>
  <si>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</si>
  <si>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</si>
  <si>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</si>
  <si>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</si>
  <si>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</si>
  <si>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</si>
  <si>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</si>
  <si>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</si>
  <si>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</si>
  <si>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</si>
  <si>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</si>
  <si>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</si>
  <si>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</si>
  <si>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</si>
  <si>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</si>
  <si>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</si>
  <si>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</si>
  <si>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</si>
  <si>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</si>
  <si>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</si>
  <si>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</si>
  <si>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</si>
  <si>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</si>
  <si>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</si>
  <si>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</si>
  <si>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</si>
  <si>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</si>
  <si>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</si>
  <si>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</si>
  <si>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</si>
  <si>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</si>
  <si>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</si>
  <si>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</si>
  <si>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</si>
  <si>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</si>
  <si>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</si>
  <si>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</si>
  <si>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</si>
  <si>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</si>
  <si>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</si>
  <si>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</si>
  <si>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</si>
  <si>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</si>
  <si>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</si>
  <si>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</si>
  <si>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</si>
  <si>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</si>
  <si>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</si>
  <si>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</si>
  <si>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</si>
  <si>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</si>
  <si>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</si>
  <si>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</si>
  <si>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</si>
  <si>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</si>
  <si>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</si>
  <si>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</si>
  <si>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</si>
  <si>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</si>
  <si>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</si>
  <si>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</si>
  <si>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</si>
  <si>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</si>
  <si>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</si>
  <si>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</si>
  <si>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</si>
  <si>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</si>
  <si>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</si>
  <si>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</si>
  <si>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</si>
  <si>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</si>
  <si>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</si>
  <si>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</si>
  <si>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</si>
  <si>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</si>
  <si>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</si>
  <si>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</si>
  <si>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</si>
  <si>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</si>
  <si>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</si>
  <si>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</si>
  <si>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</si>
  <si>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</si>
  <si>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</si>
  <si>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</si>
  <si>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</si>
  <si>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</si>
  <si>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</si>
  <si>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</si>
  <si>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</si>
  <si>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</si>
  <si>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</si>
  <si>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</si>
  <si>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</si>
  <si>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</si>
  <si>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</si>
  <si>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</si>
  <si>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</si>
  <si>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</si>
  <si>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</si>
  <si>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</si>
  <si>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</si>
  <si>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</si>
  <si>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</si>
  <si>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</si>
  <si>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</si>
  <si>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</si>
  <si>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</si>
  <si>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</si>
  <si>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</si>
  <si>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</si>
  <si>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</si>
  <si>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</si>
  <si>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</si>
  <si>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</si>
  <si>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</si>
  <si>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</si>
  <si>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</si>
  <si>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</si>
  <si>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</si>
  <si>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</si>
  <si>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</si>
  <si>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</si>
  <si>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</si>
  <si>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</si>
  <si>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</si>
  <si>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</si>
  <si>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</si>
  <si>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</si>
  <si>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</si>
  <si>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</si>
  <si>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</si>
  <si>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</si>
  <si>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</si>
  <si>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</si>
  <si>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</si>
  <si>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</si>
  <si>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</si>
  <si>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</si>
  <si>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</si>
  <si>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</si>
  <si>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</si>
  <si>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</si>
  <si>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</si>
  <si>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</si>
  <si>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</si>
  <si>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</si>
  <si>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</si>
  <si>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</si>
  <si>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</si>
  <si>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</si>
  <si>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</si>
  <si>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</si>
  <si>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</si>
  <si>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</si>
  <si>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</si>
  <si>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</si>
  <si>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</si>
  <si>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</si>
  <si>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</si>
  <si>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</si>
  <si>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</si>
  <si>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</si>
  <si>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</si>
  <si>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</si>
  <si>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</si>
  <si>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</si>
  <si>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</si>
  <si>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</si>
  <si>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</si>
  <si>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</si>
  <si>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</si>
  <si>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</si>
  <si>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</si>
  <si>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</si>
  <si>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</si>
  <si>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</si>
  <si>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</si>
  <si>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</si>
  <si>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</si>
  <si>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</si>
  <si>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</si>
  <si>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</si>
  <si>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</si>
  <si>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</si>
  <si>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</si>
  <si>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</si>
  <si>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</si>
  <si>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</si>
  <si>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</si>
  <si>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</si>
  <si>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</si>
  <si>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</si>
  <si>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</si>
  <si>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</si>
  <si>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</si>
  <si>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</si>
  <si>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</si>
  <si>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</si>
  <si>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</si>
  <si>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</si>
  <si>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</si>
  <si>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</si>
  <si>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</si>
  <si>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</si>
  <si>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</si>
  <si>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</si>
  <si>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</si>
  <si>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</si>
  <si>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</si>
  <si>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</si>
  <si>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</si>
  <si>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</si>
  <si>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</si>
  <si>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</si>
  <si>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</si>
  <si>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</si>
  <si>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</si>
  <si>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</si>
  <si>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</si>
  <si>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</si>
  <si>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</si>
  <si>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</si>
  <si>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</si>
  <si>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</si>
  <si>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</si>
  <si>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</si>
  <si>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</si>
  <si>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</si>
  <si>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</si>
  <si>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</si>
  <si>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</si>
  <si>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</si>
  <si>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</si>
  <si>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</si>
  <si>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</si>
  <si>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</si>
  <si>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</si>
  <si>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</si>
  <si>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</si>
  <si>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</si>
  <si>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</si>
  <si>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</si>
  <si>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</si>
  <si>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</si>
  <si>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</si>
  <si>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</si>
  <si>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</si>
  <si>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</si>
  <si>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</si>
  <si>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</si>
  <si>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</si>
  <si>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</si>
  <si>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</si>
  <si>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</si>
  <si>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</si>
  <si>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</si>
  <si>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</si>
  <si>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</si>
  <si>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</si>
  <si>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</si>
  <si>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</si>
  <si>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</si>
  <si>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</si>
  <si>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</si>
  <si>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</si>
  <si>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</si>
  <si>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</si>
  <si>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</si>
  <si>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</si>
  <si>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</si>
  <si>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</si>
  <si>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</si>
  <si>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</si>
  <si>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</si>
  <si>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</si>
  <si>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</si>
  <si>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</si>
  <si>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</si>
  <si>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</si>
  <si>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</si>
  <si>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</si>
  <si>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</si>
  <si>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</si>
  <si>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</si>
  <si>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</si>
  <si>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</si>
  <si>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</si>
  <si>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</si>
  <si>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</si>
  <si>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</si>
  <si>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</si>
  <si>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</si>
  <si>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</si>
  <si>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</si>
  <si>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</si>
  <si>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</si>
  <si>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</si>
  <si>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</si>
  <si>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</si>
  <si>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</si>
  <si>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</si>
  <si>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</si>
  <si>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</si>
  <si>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</si>
  <si>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</si>
  <si>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</si>
  <si>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</si>
  <si>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</si>
  <si>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</si>
  <si>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</si>
  <si>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</si>
  <si>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</si>
  <si>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</si>
  <si>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</si>
  <si>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</si>
  <si>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</si>
  <si>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</si>
  <si>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</si>
  <si>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</si>
  <si>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</si>
  <si>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</si>
  <si>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</si>
  <si>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</si>
  <si>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</si>
  <si>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</si>
  <si>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</si>
  <si>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</si>
  <si>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</si>
  <si>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</si>
  <si>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</si>
  <si>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</si>
  <si>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</si>
  <si>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</si>
  <si>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</si>
  <si>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</si>
  <si>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</si>
  <si>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</si>
  <si>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</si>
  <si>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</si>
  <si>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</si>
  <si>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</si>
  <si>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</si>
  <si>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</si>
  <si>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</si>
  <si>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</si>
  <si>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</si>
  <si>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</si>
  <si>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</si>
  <si>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</si>
  <si>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</si>
  <si>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</si>
  <si>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</si>
  <si>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</si>
  <si>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</si>
  <si>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</si>
  <si>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</si>
  <si>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</si>
  <si>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</si>
  <si>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</si>
  <si>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</si>
  <si>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</si>
  <si>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</si>
  <si>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</si>
  <si>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</si>
  <si>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</si>
  <si>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</si>
  <si>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</si>
  <si>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</si>
  <si>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</si>
  <si>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</si>
  <si>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</si>
  <si>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</si>
  <si>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</si>
  <si>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</si>
  <si>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</si>
  <si>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</si>
  <si>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</si>
  <si>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</si>
  <si>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</si>
  <si>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</si>
  <si>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</si>
  <si>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</si>
  <si>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</si>
  <si>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</si>
  <si>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</si>
  <si>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</si>
  <si>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</si>
  <si>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</si>
  <si>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</si>
  <si>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</si>
  <si>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</si>
  <si>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</si>
  <si>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</si>
  <si>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</si>
  <si>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</si>
  <si>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</si>
  <si>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</si>
  <si>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</si>
  <si>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</si>
  <si>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</si>
  <si>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</si>
  <si>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</si>
  <si>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</si>
  <si>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</si>
  <si>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</si>
  <si>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</si>
  <si>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</si>
  <si>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</si>
  <si>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</si>
  <si>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</si>
  <si>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</si>
  <si>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</si>
  <si>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</si>
  <si>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</si>
  <si>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</si>
  <si>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</si>
  <si>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</si>
  <si>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</si>
  <si>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</si>
  <si>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</si>
  <si>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</si>
  <si>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</si>
  <si>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</si>
  <si>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</si>
  <si>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</si>
  <si>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</si>
  <si>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</si>
  <si>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</si>
  <si>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</si>
  <si>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</si>
  <si>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</si>
  <si>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</si>
  <si>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</si>
  <si>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</si>
  <si>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</si>
  <si>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</si>
  <si>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</si>
  <si>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</si>
  <si>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</si>
  <si>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</si>
  <si>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</si>
  <si>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</si>
  <si>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</si>
  <si>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</si>
  <si>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</si>
  <si>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</si>
  <si>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</si>
  <si>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</si>
  <si>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</si>
  <si>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</si>
  <si>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</si>
  <si>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</si>
  <si>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</si>
  <si>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</si>
  <si>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</si>
  <si>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</si>
  <si>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</si>
  <si>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</si>
  <si>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</si>
  <si>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</si>
  <si>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</si>
  <si>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</si>
  <si>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</si>
  <si>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</si>
  <si>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</si>
  <si>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</si>
  <si>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</si>
  <si>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</si>
  <si>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</si>
  <si>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</si>
  <si>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</si>
  <si>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</si>
  <si>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</si>
  <si>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</si>
  <si>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</si>
  <si>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</si>
  <si>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</si>
  <si>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</si>
  <si>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</si>
  <si>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</si>
  <si>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</si>
  <si>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</si>
  <si>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</si>
  <si>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</si>
  <si>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</si>
  <si>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</si>
  <si>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</si>
  <si>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</si>
  <si>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</si>
  <si>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</si>
  <si>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</si>
  <si>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</si>
  <si>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</si>
  <si>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</si>
  <si>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</si>
  <si>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</si>
  <si>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</si>
  <si>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</si>
  <si>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</si>
  <si>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</si>
  <si>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</si>
  <si>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</si>
  <si>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</si>
  <si>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</si>
  <si>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</si>
  <si>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</si>
  <si>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</si>
  <si>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</si>
  <si>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</si>
  <si>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</si>
  <si>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</si>
  <si>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</si>
  <si>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</si>
  <si>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</si>
  <si>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</si>
  <si>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</si>
  <si>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</si>
  <si>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</si>
  <si>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</si>
  <si>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</si>
  <si>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</si>
  <si>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</si>
  <si>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</si>
  <si>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</si>
  <si>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</si>
  <si>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</si>
  <si>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</si>
  <si>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</si>
  <si>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</si>
  <si>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</si>
  <si>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</si>
  <si>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</si>
  <si>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</si>
  <si>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</si>
  <si>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</si>
  <si>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</si>
  <si>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</si>
  <si>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</si>
  <si>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</si>
  <si>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</si>
  <si>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</si>
  <si>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</si>
  <si>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</si>
  <si>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</si>
  <si>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</si>
  <si>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</si>
  <si>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</si>
  <si>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</si>
  <si>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</si>
  <si>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</si>
  <si>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</si>
  <si>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</si>
  <si>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</si>
  <si>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</si>
  <si>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</si>
  <si>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</si>
  <si>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</si>
  <si>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</si>
  <si>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</si>
  <si>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</si>
  <si>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</si>
  <si>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</si>
  <si>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</si>
  <si>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</si>
  <si>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</si>
  <si>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</si>
  <si>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</si>
  <si>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</si>
  <si>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</si>
  <si>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</si>
  <si>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</si>
  <si>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</si>
  <si>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</si>
  <si>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</si>
  <si>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</si>
  <si>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</si>
  <si>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</si>
  <si>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</si>
  <si>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</si>
  <si>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</si>
  <si>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</si>
  <si>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</si>
  <si>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</si>
  <si>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</si>
  <si>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</si>
  <si>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</si>
  <si>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</si>
  <si>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</si>
  <si>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</si>
  <si>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</si>
  <si>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</si>
  <si>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</si>
  <si>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</si>
  <si>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</si>
  <si>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</si>
  <si>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</si>
  <si>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</si>
  <si>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</si>
  <si>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</si>
  <si>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</si>
  <si>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</si>
  <si>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</si>
  <si>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</si>
  <si>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</si>
  <si>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</si>
  <si>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</si>
  <si>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</si>
  <si>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</si>
  <si>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</si>
  <si>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</si>
  <si>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</si>
  <si>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</si>
  <si>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</si>
  <si>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</si>
  <si>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</si>
  <si>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</si>
  <si>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</si>
  <si>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</si>
  <si>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</si>
  <si>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</si>
  <si>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</si>
  <si>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</si>
  <si>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</si>
  <si>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</si>
  <si>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</si>
  <si>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</si>
  <si>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</si>
  <si>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</si>
  <si>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</si>
  <si>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</si>
  <si>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</si>
  <si>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</si>
  <si>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</si>
  <si>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</si>
  <si>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</si>
  <si>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</si>
  <si>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</si>
  <si>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</si>
  <si>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</si>
  <si>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</si>
  <si>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</si>
  <si>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</si>
  <si>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</si>
  <si>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</si>
  <si>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</si>
  <si>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</si>
  <si>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</si>
  <si>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</si>
  <si>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</si>
  <si>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</si>
  <si>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</si>
  <si>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</si>
  <si>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</si>
  <si>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</si>
  <si>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</si>
  <si>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</si>
  <si>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</si>
  <si>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</si>
  <si>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</si>
  <si>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</si>
  <si>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</si>
  <si>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</si>
  <si>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</si>
  <si>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</si>
  <si>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</si>
  <si>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</si>
  <si>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</si>
  <si>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</si>
  <si>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</si>
  <si>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</si>
  <si>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</si>
  <si>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</si>
  <si>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</si>
  <si>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</si>
  <si>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</si>
  <si>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</si>
  <si>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</si>
  <si>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</si>
  <si>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</si>
  <si>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</si>
  <si>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</si>
  <si>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</si>
  <si>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</si>
  <si>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</si>
  <si>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</si>
  <si>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</si>
  <si>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</si>
  <si>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</si>
  <si>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</si>
  <si>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</si>
  <si>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</si>
  <si>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</si>
  <si>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</si>
  <si>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</si>
  <si>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</si>
  <si>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</si>
  <si>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</si>
  <si>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</si>
  <si>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</si>
  <si>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</si>
  <si>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</si>
  <si>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</si>
  <si>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</si>
  <si>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</si>
  <si>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</si>
  <si>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</si>
  <si>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</si>
  <si>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</si>
  <si>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</si>
  <si>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</si>
  <si>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</si>
  <si>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</si>
  <si>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</si>
  <si>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</si>
  <si>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</si>
  <si>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</si>
  <si>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</si>
  <si>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</si>
  <si>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</si>
  <si>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</si>
  <si>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</si>
  <si>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</si>
  <si>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</si>
  <si>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</si>
  <si>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</si>
  <si>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</si>
  <si>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</si>
  <si>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</si>
  <si>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</si>
  <si>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</si>
  <si>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</si>
  <si>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</si>
  <si>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</si>
  <si>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</si>
  <si>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</si>
  <si>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</si>
  <si>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</si>
  <si>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</si>
  <si>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</si>
  <si>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</si>
  <si>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</si>
  <si>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</si>
  <si>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</si>
  <si>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</si>
  <si>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</si>
  <si>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</si>
  <si>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</si>
  <si>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</si>
  <si>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</si>
  <si>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</si>
  <si>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</si>
  <si>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</si>
  <si>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</si>
  <si>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</si>
  <si>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</si>
  <si>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</si>
  <si>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</si>
  <si>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</si>
  <si>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</si>
  <si>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</si>
  <si>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</si>
  <si>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</si>
  <si>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</si>
  <si>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</si>
  <si>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</si>
  <si>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</si>
  <si>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</si>
  <si>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</si>
  <si>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</si>
  <si>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</si>
  <si>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</si>
  <si>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</si>
  <si>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</si>
  <si>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</si>
  <si>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</si>
  <si>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</si>
  <si>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</si>
  <si>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</si>
  <si>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</si>
  <si>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</si>
  <si>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</si>
  <si>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</si>
  <si>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</si>
  <si>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</si>
  <si>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</si>
  <si>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</si>
  <si>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</si>
  <si>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</si>
  <si>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</si>
  <si>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</si>
  <si>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</si>
  <si>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</si>
  <si>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</si>
  <si>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</si>
  <si>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</si>
  <si>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</si>
  <si>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</si>
  <si>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</si>
  <si>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</si>
  <si>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</si>
  <si>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</si>
  <si>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</si>
  <si>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</si>
  <si>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</si>
  <si>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</si>
  <si>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</si>
  <si>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</si>
  <si>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</si>
  <si>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</si>
  <si>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</si>
  <si>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</si>
  <si>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</si>
  <si>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</si>
  <si>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</si>
  <si>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</si>
  <si>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</si>
  <si>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</si>
  <si>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</si>
  <si>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</si>
  <si>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</si>
  <si>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</si>
  <si>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</si>
  <si>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</si>
  <si>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</si>
  <si>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</si>
  <si>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</si>
  <si>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</si>
  <si>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</si>
  <si>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</si>
  <si>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</si>
  <si>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</si>
  <si>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</si>
  <si>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</si>
  <si>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</si>
  <si>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</si>
  <si>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</si>
  <si>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</si>
  <si>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</si>
  <si>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</si>
  <si>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</si>
  <si>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</si>
  <si>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</si>
  <si>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</si>
  <si>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</si>
  <si>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</si>
  <si>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</si>
  <si>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</si>
  <si>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</si>
  <si>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</si>
  <si>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</si>
  <si>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</si>
  <si>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</si>
  <si>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</si>
  <si>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</si>
  <si>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</si>
  <si>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</si>
  <si>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</si>
  <si>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</si>
  <si>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</si>
  <si>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</si>
  <si>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</si>
  <si>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</si>
  <si>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</si>
  <si>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</si>
  <si>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</si>
  <si>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</si>
  <si>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</si>
  <si>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</si>
  <si>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</si>
  <si>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</si>
  <si>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</si>
  <si>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</si>
  <si>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</si>
  <si>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</si>
  <si>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</si>
  <si>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</si>
  <si>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</si>
  <si>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</si>
  <si>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</si>
  <si>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</si>
  <si>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</si>
  <si>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</si>
  <si>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</si>
  <si>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</si>
  <si>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</si>
  <si>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</si>
  <si>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</si>
  <si>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</si>
  <si>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</si>
  <si>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</si>
  <si>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</si>
  <si>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</si>
  <si>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</si>
  <si>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</si>
  <si>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</si>
  <si>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</si>
  <si>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</si>
  <si>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</si>
  <si>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</si>
  <si>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</si>
  <si>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</si>
  <si>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</si>
  <si>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</si>
  <si>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</si>
  <si>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</si>
  <si>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</si>
  <si>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</si>
  <si>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</si>
  <si>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</si>
  <si>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</si>
  <si>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</si>
  <si>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</si>
  <si>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</si>
  <si>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</si>
  <si>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</si>
  <si>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</si>
  <si>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</si>
  <si>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</si>
  <si>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</si>
  <si>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</si>
  <si>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</si>
  <si>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</si>
  <si>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</si>
  <si>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</si>
  <si>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</si>
  <si>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</si>
  <si>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</si>
  <si>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</si>
  <si>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</si>
  <si>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</si>
  <si>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</si>
  <si>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</si>
  <si>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</si>
  <si>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</si>
  <si>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</si>
  <si>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</si>
  <si>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</si>
  <si>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</si>
  <si>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</si>
  <si>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</si>
  <si>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</si>
  <si>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</si>
  <si>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</si>
  <si>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</si>
  <si>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</si>
  <si>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</si>
  <si>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</si>
  <si>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</si>
  <si>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</si>
  <si>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</si>
  <si>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</si>
  <si>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</si>
  <si>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</si>
  <si>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</si>
  <si>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</si>
  <si>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</si>
  <si>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</si>
  <si>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</si>
  <si>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</si>
  <si>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</si>
  <si>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</si>
  <si>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</si>
  <si>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</si>
  <si>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</si>
  <si>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</si>
  <si>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</si>
  <si>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</si>
  <si>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</si>
  <si>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</si>
  <si>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</si>
  <si>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</si>
  <si>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</si>
  <si>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</si>
  <si>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</si>
  <si>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</si>
  <si>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</si>
  <si>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</si>
  <si>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</si>
  <si>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</si>
  <si>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</si>
  <si>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</si>
  <si>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</si>
  <si>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</si>
  <si>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</si>
  <si>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</si>
  <si>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</si>
  <si>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</si>
  <si>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</si>
  <si>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</si>
  <si>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</si>
  <si>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</si>
  <si>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</si>
  <si>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</si>
  <si>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</si>
  <si>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</si>
  <si>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</si>
  <si>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</si>
  <si>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</si>
  <si>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</si>
  <si>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</si>
  <si>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</si>
  <si>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</si>
  <si>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</si>
  <si>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</si>
  <si>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</si>
  <si>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</si>
  <si>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</si>
  <si>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</si>
  <si>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</si>
  <si>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</si>
  <si>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</si>
  <si>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</si>
  <si>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</si>
  <si>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</si>
  <si>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</si>
  <si>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</si>
  <si>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</si>
  <si>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</si>
  <si>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</si>
  <si>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</si>
  <si>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</si>
  <si>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</si>
  <si>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</si>
  <si>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</si>
  <si>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</si>
  <si>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</si>
  <si>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</si>
  <si>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</si>
  <si>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</si>
  <si>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</si>
  <si>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</si>
  <si>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</si>
  <si>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</si>
  <si>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</si>
  <si>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</si>
  <si>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</si>
  <si>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</si>
  <si>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</si>
  <si>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</si>
  <si>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</si>
  <si>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</si>
  <si>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</si>
  <si>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</si>
  <si>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</si>
  <si>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</si>
  <si>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</si>
  <si>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</si>
  <si>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</si>
  <si>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</si>
  <si>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</si>
  <si>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</si>
  <si>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</si>
  <si>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</si>
  <si>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</si>
  <si>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</si>
  <si>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</si>
  <si>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</si>
  <si>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</si>
  <si>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</si>
  <si>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</si>
  <si>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</si>
  <si>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</si>
  <si>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</si>
  <si>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</si>
  <si>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</si>
  <si>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</si>
  <si>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</si>
  <si>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</si>
  <si>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</si>
  <si>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</si>
  <si>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</si>
  <si>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</si>
  <si>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</si>
  <si>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</si>
  <si>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</si>
  <si>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</si>
  <si>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</si>
  <si>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</si>
  <si>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</si>
  <si>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</si>
  <si>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</si>
  <si>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</si>
  <si>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</si>
  <si>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</si>
  <si>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</si>
  <si>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</si>
  <si>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</si>
  <si>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</si>
  <si>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</si>
  <si>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</si>
  <si>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</si>
  <si>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</si>
  <si>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</si>
  <si>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</si>
  <si>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</si>
  <si>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</si>
  <si>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</si>
  <si>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</si>
  <si>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</si>
  <si>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</si>
  <si>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</si>
  <si>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</si>
  <si>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</si>
  <si>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</si>
  <si>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</si>
  <si>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</si>
  <si>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</si>
  <si>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</si>
  <si>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</si>
  <si>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</si>
  <si>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</si>
  <si>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</si>
  <si>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</si>
  <si>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</si>
  <si>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</si>
  <si>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</si>
  <si>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</si>
  <si>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</si>
  <si>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</si>
  <si>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</si>
  <si>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</si>
  <si>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</si>
  <si>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</si>
  <si>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</si>
  <si>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</si>
  <si>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</si>
  <si>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</si>
  <si>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</si>
  <si>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</si>
  <si>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</si>
  <si>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</si>
  <si>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</si>
  <si>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</si>
  <si>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</si>
  <si>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</si>
  <si>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</si>
  <si>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</si>
  <si>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</si>
  <si>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</si>
  <si>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</si>
  <si>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</si>
  <si>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</si>
  <si>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</si>
  <si>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</si>
  <si>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</si>
  <si>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</si>
  <si>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</si>
  <si>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</si>
  <si>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</si>
  <si>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</si>
  <si>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</si>
  <si>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</si>
  <si>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</si>
  <si>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</si>
  <si>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</si>
  <si>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</si>
  <si>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</si>
  <si>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</si>
  <si>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</si>
  <si>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</si>
  <si>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</si>
  <si>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</si>
  <si>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</si>
  <si>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</si>
  <si>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</si>
  <si>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</si>
  <si>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</si>
  <si>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</si>
  <si>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</si>
  <si>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</si>
  <si>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</si>
  <si>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</si>
  <si>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</si>
  <si>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</si>
  <si>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</si>
  <si>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</si>
  <si>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</si>
  <si>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</si>
  <si>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</si>
  <si>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</si>
  <si>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</si>
  <si>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</si>
  <si>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</si>
  <si>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</si>
  <si>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</si>
  <si>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</si>
  <si>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</si>
  <si>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</si>
  <si>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</si>
  <si>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</si>
  <si>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</si>
  <si>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</si>
  <si>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</si>
  <si>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</si>
  <si>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</si>
  <si>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</si>
  <si>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</si>
  <si>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</si>
  <si>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</si>
  <si>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</si>
  <si>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</si>
  <si>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</si>
  <si>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</si>
  <si>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</si>
  <si>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</si>
  <si>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</si>
  <si>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</si>
  <si>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</si>
  <si>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</si>
  <si>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</si>
  <si>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</si>
  <si>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</si>
  <si>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</si>
  <si>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</si>
  <si>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</si>
  <si>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</si>
  <si>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</si>
  <si>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</si>
  <si>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</si>
  <si>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</si>
  <si>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</si>
  <si>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</si>
  <si>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</si>
  <si>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</si>
  <si>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</si>
  <si>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</si>
  <si>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</si>
  <si>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</si>
  <si>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</si>
  <si>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</si>
  <si>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</si>
  <si>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</si>
  <si>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</si>
  <si>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</si>
  <si>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</si>
  <si>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</si>
  <si>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</si>
  <si>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</si>
  <si>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</si>
  <si>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</si>
  <si>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</si>
  <si>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</si>
  <si>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</si>
  <si>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</si>
  <si>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</si>
  <si>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</si>
  <si>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</si>
  <si>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</si>
  <si>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</si>
  <si>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</si>
  <si>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</si>
  <si>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</si>
  <si>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</si>
  <si>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</si>
  <si>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</si>
  <si>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</si>
  <si>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</si>
  <si>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</si>
  <si>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</si>
  <si>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</si>
  <si>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</si>
  <si>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</si>
  <si>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</si>
  <si>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</si>
  <si>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</si>
  <si>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</si>
  <si>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</si>
  <si>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</si>
  <si>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</si>
  <si>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</si>
  <si>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</si>
  <si>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</si>
  <si>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</si>
  <si>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</si>
  <si>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</si>
  <si>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</si>
  <si>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</si>
  <si>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</si>
  <si>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</si>
  <si>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</si>
  <si>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</si>
  <si>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</si>
  <si>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</si>
  <si>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</si>
  <si>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</si>
  <si>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</si>
  <si>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</si>
  <si>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</si>
  <si>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</si>
  <si>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</si>
  <si>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</si>
  <si>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</si>
  <si>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</si>
  <si>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</si>
  <si>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</si>
  <si>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</si>
  <si>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</si>
  <si>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</si>
  <si>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</si>
  <si>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</si>
  <si>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</si>
  <si>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</si>
  <si>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</si>
  <si>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</si>
  <si>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</si>
  <si>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</si>
  <si>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</si>
  <si>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</si>
  <si>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</si>
  <si>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</si>
  <si>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</si>
  <si>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</si>
  <si>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</si>
  <si>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</si>
  <si>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</si>
  <si>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</si>
  <si>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</si>
  <si>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</si>
  <si>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</si>
  <si>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</si>
  <si>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</si>
  <si>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</si>
  <si>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</si>
  <si>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</si>
  <si>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</si>
  <si>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</si>
  <si>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</si>
  <si>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</si>
  <si>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</si>
  <si>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</si>
  <si>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</si>
  <si>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</si>
  <si>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</si>
  <si>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</si>
  <si>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</si>
  <si>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</si>
  <si>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</si>
  <si>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</si>
  <si>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</si>
  <si>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</si>
  <si>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</si>
  <si>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</si>
  <si>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</si>
  <si>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</si>
  <si>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</si>
  <si>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</si>
  <si>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</si>
  <si>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</si>
  <si>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</si>
  <si>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</si>
  <si>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</si>
  <si>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</si>
  <si>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</si>
  <si>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</si>
  <si>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</si>
  <si>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</si>
  <si>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</si>
  <si>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</si>
  <si>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</si>
  <si>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</si>
  <si>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</si>
  <si>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</si>
  <si>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</si>
  <si>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</si>
  <si>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</si>
  <si>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</si>
  <si>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</si>
  <si>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</si>
  <si>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</si>
  <si>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</si>
  <si>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</si>
  <si>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</si>
  <si>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</si>
  <si>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</si>
  <si>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</si>
  <si>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</si>
  <si>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</si>
  <si>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</si>
  <si>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</si>
  <si>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</si>
  <si>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</si>
  <si>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</si>
  <si>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</si>
  <si>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</si>
  <si>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</si>
  <si>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</si>
  <si>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</si>
  <si>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</si>
  <si>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</si>
  <si>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</si>
  <si>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</si>
  <si>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</si>
  <si>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</si>
  <si>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</si>
  <si>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</si>
  <si>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</si>
  <si>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</si>
  <si>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</si>
  <si>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</si>
  <si>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</si>
  <si>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</si>
  <si>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</si>
  <si>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</si>
  <si>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</si>
  <si>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</si>
  <si>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</si>
  <si>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</si>
  <si>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</si>
  <si>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</si>
  <si>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</si>
  <si>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</si>
  <si>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</si>
  <si>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</si>
  <si>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</si>
  <si>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</si>
  <si>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</si>
  <si>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</si>
  <si>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</si>
  <si>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</si>
  <si>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</si>
  <si>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</si>
  <si>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</si>
  <si>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</si>
  <si>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</si>
  <si>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</si>
  <si>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</si>
  <si>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</si>
  <si>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</si>
  <si>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</si>
  <si>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</si>
  <si>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</si>
  <si>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</si>
  <si>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</si>
  <si>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</si>
  <si>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</si>
  <si>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</si>
  <si>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</si>
  <si>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</si>
  <si>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</si>
  <si>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</si>
  <si>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</si>
  <si>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</si>
  <si>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</si>
  <si>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</si>
  <si>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</si>
  <si>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</si>
  <si>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</si>
  <si>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</si>
  <si>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</si>
  <si>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</si>
  <si>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</si>
  <si>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</si>
  <si>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</si>
  <si>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</si>
  <si>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</si>
  <si>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</si>
  <si>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</si>
  <si>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</si>
  <si>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</si>
  <si>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</si>
  <si>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</si>
  <si>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</si>
  <si>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</si>
  <si>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</si>
  <si>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</si>
  <si>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</si>
  <si>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</si>
  <si>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</si>
  <si>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</si>
  <si>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</si>
  <si>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</si>
  <si>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</si>
  <si>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</si>
  <si>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</si>
  <si>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</si>
  <si>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</si>
  <si>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</si>
  <si>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</si>
  <si>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</si>
  <si>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</si>
  <si>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</si>
  <si>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</si>
  <si>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</si>
  <si>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</si>
  <si>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</si>
  <si>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</si>
  <si>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</si>
  <si>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</si>
  <si>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</si>
  <si>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</si>
  <si>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</si>
  <si>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</si>
  <si>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</si>
  <si>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</si>
  <si>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</si>
  <si>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</si>
  <si>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</si>
  <si>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</si>
  <si>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</si>
  <si>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</si>
  <si>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</si>
  <si>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</si>
  <si>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</si>
  <si>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</si>
  <si>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</si>
  <si>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</si>
  <si>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</si>
  <si>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</si>
  <si>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</si>
  <si>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</si>
  <si>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</si>
  <si>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</si>
  <si>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</si>
  <si>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</si>
  <si>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</si>
  <si>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</si>
  <si>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</si>
  <si>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</si>
  <si>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</si>
  <si>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</si>
  <si>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</si>
  <si>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</si>
  <si>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</si>
  <si>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</si>
  <si>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</si>
  <si>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</si>
  <si>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</si>
  <si>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</si>
  <si>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</si>
  <si>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</si>
  <si>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</si>
  <si>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</si>
  <si>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</si>
  <si>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</si>
  <si>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</si>
  <si>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</si>
  <si>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</si>
  <si>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</si>
  <si>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</si>
  <si>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</si>
  <si>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</si>
  <si>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</si>
  <si>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</si>
  <si>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</si>
  <si>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</si>
  <si>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</si>
  <si>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</si>
  <si>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</si>
  <si>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</si>
  <si>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</si>
  <si>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</si>
  <si>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</si>
  <si>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</si>
  <si>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</si>
  <si>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</si>
  <si>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</si>
  <si>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</si>
  <si>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</si>
  <si>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</si>
  <si>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</si>
  <si>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</si>
  <si>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</si>
  <si>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</si>
  <si>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</si>
  <si>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</si>
  <si>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</si>
  <si>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</si>
  <si>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</si>
  <si>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</si>
  <si>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</si>
  <si>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</si>
  <si>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</si>
  <si>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</si>
  <si>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</si>
  <si>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</si>
  <si>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</si>
  <si>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</si>
  <si>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</si>
  <si>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</si>
  <si>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</si>
  <si>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</si>
  <si>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</si>
  <si>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</si>
  <si>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</si>
  <si>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</si>
  <si>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</si>
  <si>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</si>
  <si>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</si>
  <si>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</si>
  <si>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</si>
  <si>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</si>
  <si>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</si>
  <si>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</si>
  <si>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</si>
  <si>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</si>
  <si>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</si>
  <si>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</si>
  <si>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</si>
  <si>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</si>
  <si>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</si>
  <si>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</si>
  <si>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</si>
  <si>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</si>
  <si>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</si>
  <si>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</si>
  <si>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</si>
  <si>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</si>
  <si>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</si>
  <si>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</si>
  <si>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</si>
  <si>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</si>
  <si>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</si>
  <si>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</si>
  <si>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</si>
  <si>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</si>
  <si>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</si>
  <si>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</si>
  <si>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</si>
  <si>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</si>
  <si>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</si>
  <si>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</si>
  <si>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</si>
  <si>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</si>
  <si>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</si>
  <si>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</si>
  <si>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</si>
  <si>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</si>
  <si>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</si>
  <si>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</si>
  <si>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</si>
  <si>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</si>
  <si>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</si>
  <si>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</si>
  <si>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</si>
  <si>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</si>
  <si>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</si>
  <si>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</si>
  <si>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</si>
  <si>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</si>
  <si>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</si>
  <si>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</si>
  <si>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</si>
  <si>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</si>
  <si>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</si>
  <si>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</si>
  <si>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</si>
  <si>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</si>
  <si>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</si>
  <si>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</si>
  <si>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</si>
  <si>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</si>
  <si>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</si>
  <si>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</si>
  <si>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</si>
  <si>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</si>
  <si>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</si>
  <si>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</si>
  <si>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</si>
  <si>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</si>
  <si>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</si>
  <si>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</si>
  <si>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</si>
  <si>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</si>
  <si>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</si>
  <si>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</si>
  <si>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</si>
  <si>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</si>
  <si>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</si>
  <si>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</si>
  <si>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</si>
  <si>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</si>
  <si>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</si>
  <si>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</si>
  <si>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</si>
  <si>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</si>
  <si>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</si>
  <si>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</si>
  <si>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</si>
  <si>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</si>
  <si>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</si>
  <si>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</si>
  <si>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</si>
  <si>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</si>
  <si>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</si>
  <si>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</si>
  <si>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</si>
  <si>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</si>
  <si>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</si>
  <si>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</si>
  <si>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</si>
  <si>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</si>
  <si>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</si>
  <si>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</si>
  <si>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</si>
  <si>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</si>
  <si>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</si>
  <si>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</si>
  <si>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</si>
  <si>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</si>
  <si>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</si>
  <si>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</si>
  <si>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</si>
  <si>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</si>
  <si>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</si>
  <si>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</si>
  <si>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</si>
  <si>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</si>
  <si>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</si>
  <si>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</si>
  <si>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</si>
  <si>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</si>
  <si>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</si>
  <si>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</si>
  <si>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</si>
  <si>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</si>
  <si>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</si>
  <si>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</si>
  <si>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</si>
  <si>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</si>
  <si>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</si>
  <si>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</si>
  <si>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</si>
  <si>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</si>
  <si>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</si>
  <si>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</si>
  <si>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</si>
  <si>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</si>
  <si>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</si>
  <si>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</si>
  <si>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</si>
  <si>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</si>
  <si>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</si>
  <si>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</si>
  <si>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</si>
  <si>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</si>
  <si>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</si>
  <si>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</si>
  <si>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</si>
  <si>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</si>
  <si>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</si>
  <si>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</si>
  <si>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</si>
  <si>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</si>
  <si>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</si>
  <si>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</si>
  <si>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</si>
  <si>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</si>
  <si>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</si>
  <si>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</si>
  <si>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</si>
  <si>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</si>
  <si>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</si>
  <si>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</si>
  <si>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</si>
  <si>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</si>
  <si>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</si>
  <si>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</si>
  <si>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</si>
  <si>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</si>
  <si>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</si>
  <si>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</si>
  <si>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</si>
  <si>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</si>
  <si>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</si>
  <si>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</si>
  <si>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</si>
  <si>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</si>
  <si>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</si>
  <si>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</si>
  <si>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</si>
  <si>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</si>
  <si>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</si>
  <si>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</si>
  <si>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</si>
  <si>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</si>
  <si>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</si>
  <si>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</si>
  <si>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</si>
  <si>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</si>
  <si>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</si>
  <si>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</si>
  <si>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</si>
  <si>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</si>
  <si>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</si>
  <si>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</si>
  <si>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</si>
  <si>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</si>
  <si>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</si>
  <si>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</si>
  <si>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</si>
  <si>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</si>
  <si>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</si>
  <si>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</si>
  <si>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</si>
  <si>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</si>
  <si>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</si>
  <si>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</si>
  <si>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</si>
  <si>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</si>
  <si>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</si>
  <si>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</si>
  <si>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</si>
  <si>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</si>
  <si>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</si>
  <si>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</si>
  <si>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</si>
  <si>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</si>
  <si>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</si>
  <si>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</si>
  <si>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</si>
  <si>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</si>
  <si>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</si>
  <si>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</si>
  <si>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</si>
  <si>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</si>
  <si>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</si>
  <si>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</si>
  <si>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</si>
  <si>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</si>
  <si>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</si>
  <si>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</si>
  <si>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</si>
  <si>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</si>
  <si>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</si>
  <si>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</si>
  <si>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</si>
  <si>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</si>
  <si>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</si>
  <si>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</si>
  <si>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</si>
  <si>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</si>
  <si>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</si>
  <si>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</si>
  <si>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</si>
  <si>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</si>
  <si>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</si>
  <si>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</si>
  <si>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</si>
  <si>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</si>
  <si>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</si>
  <si>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</si>
  <si>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</si>
  <si>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</si>
  <si>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</si>
  <si>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</si>
  <si>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</si>
  <si>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</si>
  <si>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</si>
  <si>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</si>
  <si>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</si>
  <si>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</si>
  <si>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</si>
  <si>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</si>
  <si>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</si>
  <si>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</si>
  <si>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</si>
  <si>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</si>
  <si>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</si>
  <si>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</si>
  <si>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</si>
  <si>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</si>
  <si>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</si>
  <si>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</si>
  <si>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</si>
  <si>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</si>
  <si>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</si>
  <si>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</si>
  <si>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</si>
  <si>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</si>
  <si>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</si>
  <si>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</si>
  <si>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</si>
  <si>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</si>
  <si>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</si>
  <si>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</si>
  <si>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</si>
  <si>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</si>
  <si>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</si>
  <si>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</si>
  <si>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</si>
  <si>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</si>
  <si>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</si>
  <si>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</si>
  <si>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</si>
  <si>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</si>
  <si>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</si>
  <si>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</si>
  <si>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</si>
  <si>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</si>
  <si>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</si>
  <si>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</si>
  <si>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</si>
  <si>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</si>
  <si>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</si>
  <si>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</si>
  <si>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</si>
  <si>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</si>
  <si>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</si>
  <si>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</si>
  <si>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</si>
  <si>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</si>
  <si>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</si>
  <si>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</si>
  <si>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</si>
  <si>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</si>
  <si>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</si>
  <si>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</si>
  <si>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</si>
  <si>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</si>
  <si>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</si>
  <si>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</si>
  <si>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</si>
  <si>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</si>
  <si>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</si>
  <si>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</si>
  <si>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</si>
  <si>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</si>
  <si>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</si>
  <si>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</si>
  <si>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</si>
  <si>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</si>
  <si>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</si>
  <si>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</si>
  <si>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</si>
  <si>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</si>
  <si>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</si>
  <si>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</si>
  <si>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</si>
  <si>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</si>
  <si>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</si>
  <si>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</si>
  <si>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</si>
  <si>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</si>
  <si>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</si>
  <si>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</si>
  <si>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</si>
  <si>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</si>
  <si>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</si>
  <si>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</si>
  <si>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</si>
  <si>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</si>
  <si>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</si>
  <si>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</si>
  <si>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</si>
  <si>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</si>
  <si>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</si>
  <si>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</si>
  <si>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</si>
  <si>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</si>
  <si>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</si>
  <si>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</si>
  <si>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</si>
  <si>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</si>
  <si>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</si>
  <si>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</si>
  <si>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</si>
  <si>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</si>
  <si>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</si>
  <si>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</si>
  <si>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</si>
  <si>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</si>
  <si>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</si>
  <si>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</si>
  <si>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</si>
  <si>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</si>
  <si>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</si>
  <si>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</si>
  <si>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</si>
  <si>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</si>
  <si>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</si>
  <si>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</si>
  <si>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</si>
  <si>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</si>
  <si>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</si>
  <si>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</si>
  <si>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</si>
  <si>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</si>
  <si>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</si>
  <si>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</si>
  <si>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</si>
  <si>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</si>
  <si>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</si>
  <si>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</si>
  <si>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</si>
  <si>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</si>
  <si>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</si>
  <si>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</si>
  <si>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</si>
  <si>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</si>
  <si>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</si>
  <si>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</si>
  <si>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</si>
  <si>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</si>
  <si>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</si>
  <si>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</si>
  <si>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</si>
  <si>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</si>
  <si>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</si>
  <si>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</si>
  <si>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</si>
  <si>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</si>
  <si>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</si>
  <si>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</si>
  <si>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</si>
  <si>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</si>
  <si>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</si>
  <si>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</si>
  <si>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</si>
  <si>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</si>
  <si>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</si>
  <si>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</si>
  <si>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</si>
  <si>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</si>
  <si>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</si>
  <si>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</si>
  <si>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</si>
  <si>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</si>
  <si>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</si>
  <si>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</si>
  <si>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</si>
  <si>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</si>
  <si>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</si>
  <si>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</si>
  <si>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</si>
  <si>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</si>
  <si>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</si>
  <si>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</si>
  <si>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</si>
  <si>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</si>
  <si>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</si>
  <si>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</si>
  <si>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</si>
  <si>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</si>
  <si>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</si>
  <si>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</si>
  <si>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</si>
  <si>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</si>
  <si>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</si>
  <si>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</si>
  <si>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</si>
  <si>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</si>
  <si>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</si>
  <si>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</si>
  <si>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</si>
  <si>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</si>
  <si>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</si>
  <si>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</si>
  <si>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</si>
  <si>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</si>
  <si>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</si>
  <si>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</si>
  <si>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</si>
  <si>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</si>
  <si>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</si>
  <si>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</si>
  <si>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</si>
  <si>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</si>
  <si>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</si>
  <si>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</si>
  <si>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</si>
  <si>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</si>
  <si>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</si>
  <si>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</si>
  <si>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</si>
  <si>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</si>
  <si>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</si>
  <si>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</si>
  <si>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</si>
  <si>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</si>
  <si>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</si>
  <si>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</si>
  <si>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</si>
  <si>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</si>
  <si>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</si>
  <si>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</si>
  <si>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</si>
  <si>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</si>
  <si>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</si>
  <si>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</si>
  <si>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</si>
  <si>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</si>
  <si>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</si>
  <si>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</si>
  <si>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</si>
  <si>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</si>
  <si>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</si>
  <si>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</si>
  <si>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</si>
  <si>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</si>
  <si>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</si>
  <si>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</si>
  <si>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</si>
  <si>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</si>
  <si>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</si>
  <si>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</si>
  <si>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</si>
  <si>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</si>
  <si>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</si>
  <si>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</si>
  <si>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</si>
  <si>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</si>
  <si>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</si>
  <si>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</si>
  <si>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</si>
  <si>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</si>
  <si>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</si>
  <si>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</si>
  <si>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</si>
  <si>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</si>
  <si>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</si>
  <si>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</si>
  <si>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</si>
  <si>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</si>
  <si>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</si>
  <si>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</si>
  <si>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</si>
  <si>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</si>
  <si>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</si>
  <si>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</si>
  <si>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</si>
  <si>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</si>
  <si>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</si>
  <si>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</si>
  <si>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</si>
  <si>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</si>
  <si>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</si>
  <si>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</si>
  <si>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</si>
  <si>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</si>
  <si>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</si>
  <si>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</si>
  <si>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</si>
  <si>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</si>
  <si>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</si>
  <si>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</si>
  <si>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</si>
  <si>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</si>
  <si>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</si>
  <si>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</si>
  <si>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</si>
  <si>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</si>
  <si>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</si>
  <si>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</si>
  <si>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</si>
  <si>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</si>
  <si>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</si>
  <si>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</si>
  <si>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</si>
  <si>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</si>
  <si>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</si>
  <si>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</si>
  <si>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</si>
  <si>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</si>
  <si>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</si>
  <si>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</si>
  <si>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</si>
  <si>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</si>
  <si>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</si>
  <si>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</si>
  <si>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</si>
  <si>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</si>
  <si>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</si>
  <si>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</si>
  <si>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</si>
  <si>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</si>
  <si>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</si>
  <si>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</si>
  <si>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</si>
  <si>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</si>
  <si>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</si>
  <si>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</si>
  <si>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</si>
  <si>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</si>
  <si>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</si>
  <si>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</si>
  <si>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</si>
  <si>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</si>
  <si>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</si>
  <si>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</si>
  <si>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</si>
  <si>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</si>
  <si>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</si>
  <si>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</si>
  <si>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</si>
  <si>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</si>
  <si>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</si>
  <si>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</si>
  <si>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</si>
  <si>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</si>
  <si>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</si>
  <si>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</si>
  <si>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</si>
  <si>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</si>
  <si>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</si>
  <si>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</si>
  <si>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</si>
  <si>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</si>
  <si>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</si>
  <si>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</si>
  <si>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</si>
  <si>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</si>
  <si>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</si>
  <si>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</si>
  <si>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</si>
  <si>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</si>
  <si>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</si>
  <si>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</si>
  <si>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</si>
  <si>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</si>
  <si>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</si>
  <si>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</si>
  <si>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</si>
  <si>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</si>
  <si>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</si>
  <si>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</si>
  <si>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</si>
  <si>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</si>
  <si>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</si>
  <si>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</si>
  <si>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</si>
  <si>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</si>
  <si>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</si>
  <si>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</si>
  <si>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</si>
  <si>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</si>
  <si>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</si>
  <si>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</si>
  <si>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</si>
  <si>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</si>
  <si>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</si>
  <si>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</si>
  <si>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</si>
  <si>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</si>
  <si>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</si>
  <si>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</si>
  <si>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</si>
  <si>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</si>
  <si>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</si>
  <si>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</si>
  <si>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</si>
  <si>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</si>
  <si>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</si>
  <si>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</si>
  <si>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</si>
  <si>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</si>
  <si>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</si>
  <si>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</si>
  <si>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</si>
  <si>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</si>
  <si>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</si>
  <si>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</si>
  <si>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</si>
  <si>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</si>
  <si>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</si>
  <si>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</si>
  <si>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</si>
  <si>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</si>
  <si>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</si>
  <si>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</si>
  <si>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</si>
  <si>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</si>
  <si>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</si>
  <si>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</si>
  <si>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</si>
  <si>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</si>
  <si>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</si>
  <si>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</si>
  <si>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</si>
  <si>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</si>
  <si>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</si>
  <si>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</si>
  <si>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</si>
  <si>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</si>
  <si>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</si>
  <si>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</si>
  <si>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</si>
  <si>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</si>
  <si>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</si>
  <si>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</si>
  <si>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</si>
  <si>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</si>
  <si>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</si>
  <si>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</si>
  <si>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</si>
  <si>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</si>
  <si>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</si>
  <si>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</si>
  <si>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</si>
  <si>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</si>
  <si>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</si>
  <si>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</si>
  <si>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</si>
  <si>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</si>
  <si>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</si>
  <si>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</si>
  <si>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</si>
  <si>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</si>
  <si>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</si>
  <si>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</si>
  <si>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</si>
  <si>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</si>
  <si>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</si>
  <si>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</si>
  <si>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</si>
  <si>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</si>
  <si>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</si>
  <si>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</si>
  <si>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</si>
  <si>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</si>
  <si>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</si>
  <si>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</si>
  <si>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</si>
  <si>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</si>
  <si>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</si>
  <si>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</si>
  <si>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</si>
  <si>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</si>
  <si>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</si>
  <si>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</si>
  <si>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</si>
  <si>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</si>
  <si>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</si>
  <si>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</si>
  <si>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</si>
  <si>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</si>
  <si>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</si>
  <si>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</si>
  <si>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</si>
  <si>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</si>
  <si>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</si>
  <si>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</si>
  <si>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</si>
  <si>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</si>
  <si>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</si>
  <si>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</si>
  <si>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</si>
  <si>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</si>
  <si>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</si>
  <si>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</si>
  <si>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</si>
  <si>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</si>
  <si>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</si>
  <si>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</si>
  <si>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</si>
  <si>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</si>
  <si>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</si>
  <si>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</si>
  <si>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</si>
  <si>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</si>
  <si>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</si>
  <si>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</si>
  <si>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</si>
  <si>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</si>
  <si>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</si>
  <si>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</si>
  <si>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</si>
  <si>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</si>
  <si>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</si>
  <si>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</si>
  <si>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</si>
  <si>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</si>
  <si>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</si>
  <si>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</si>
  <si>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</si>
  <si>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</si>
  <si>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</si>
  <si>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</si>
  <si>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</si>
  <si>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</si>
  <si>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</si>
  <si>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</si>
  <si>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</si>
  <si>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</si>
  <si>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</si>
  <si>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</si>
  <si>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</si>
  <si>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</si>
  <si>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</si>
  <si>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</si>
  <si>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</si>
  <si>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</si>
  <si>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</si>
  <si>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</si>
  <si>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</si>
  <si>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</si>
  <si>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</si>
  <si>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</si>
  <si>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</si>
  <si>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</si>
  <si>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</si>
  <si>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</si>
  <si>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</si>
  <si>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</si>
  <si>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</si>
  <si>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</si>
  <si>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</si>
  <si>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</si>
  <si>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</si>
  <si>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</si>
  <si>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</si>
  <si>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</si>
  <si>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</si>
  <si>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</si>
  <si>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</si>
  <si>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</si>
  <si>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</si>
  <si>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</si>
  <si>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</si>
  <si>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</si>
  <si>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</si>
  <si>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</si>
  <si>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</si>
  <si>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</si>
  <si>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</si>
  <si>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</si>
  <si>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</si>
  <si>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</si>
  <si>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</si>
  <si>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</si>
  <si>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</si>
  <si>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</si>
  <si>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</si>
  <si>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</si>
  <si>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</si>
  <si>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</si>
  <si>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</si>
  <si>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</si>
  <si>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</si>
  <si>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</si>
  <si>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</si>
  <si>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</si>
  <si>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</si>
  <si>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</si>
  <si>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</si>
  <si>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</si>
  <si>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</si>
  <si>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</si>
  <si>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</si>
  <si>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</si>
  <si>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</si>
  <si>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</si>
  <si>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</si>
  <si>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</si>
  <si>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</si>
  <si>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</si>
  <si>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</si>
  <si>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</si>
  <si>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</si>
  <si>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</si>
  <si>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</si>
  <si>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</si>
  <si>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</si>
  <si>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</si>
  <si>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</si>
  <si>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</si>
  <si>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</si>
  <si>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</si>
  <si>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</si>
  <si>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</si>
  <si>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</si>
  <si>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</si>
  <si>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</si>
  <si>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</si>
  <si>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</si>
  <si>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</si>
  <si>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</si>
  <si>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</si>
  <si>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</si>
  <si>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</si>
  <si>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</si>
  <si>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</si>
  <si>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</si>
  <si>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</si>
  <si>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</si>
  <si>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</si>
  <si>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</si>
  <si>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</si>
  <si>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</si>
  <si>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</si>
  <si>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</si>
  <si>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</si>
  <si>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</si>
  <si>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</si>
  <si>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</si>
  <si>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</si>
  <si>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</si>
  <si>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</si>
  <si>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</si>
  <si>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</si>
  <si>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</si>
  <si>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</si>
  <si>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</si>
  <si>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</si>
  <si>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</si>
  <si>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</si>
  <si>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</si>
  <si>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</si>
  <si>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</si>
  <si>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</si>
  <si>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</si>
  <si>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</si>
  <si>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</si>
  <si>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</si>
  <si>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</si>
  <si>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</si>
  <si>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</si>
  <si>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</si>
  <si>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</si>
  <si>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</si>
  <si>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</si>
  <si>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</si>
  <si>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</si>
  <si>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</si>
  <si>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</si>
  <si>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</si>
  <si>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</si>
  <si>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</si>
  <si>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</si>
  <si>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</si>
  <si>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</si>
  <si>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</si>
  <si>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</si>
  <si>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</si>
  <si>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</si>
  <si>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</si>
  <si>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</si>
  <si>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</si>
  <si>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</si>
  <si>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</si>
  <si>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</si>
  <si>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</si>
  <si>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</si>
  <si>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</si>
  <si>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</si>
  <si>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</si>
  <si>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</si>
  <si>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</si>
  <si>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</si>
  <si>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</si>
  <si>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</si>
  <si>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</si>
  <si>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</si>
  <si>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</si>
  <si>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</si>
  <si>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</si>
  <si>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</si>
  <si>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</si>
  <si>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</si>
  <si>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</si>
  <si>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</si>
  <si>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</si>
  <si>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</si>
  <si>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</si>
  <si>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</si>
  <si>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</si>
  <si>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</si>
  <si>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</si>
  <si>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</si>
  <si>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</si>
  <si>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</si>
  <si>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</si>
  <si>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</si>
  <si>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</si>
  <si>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</si>
  <si>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</si>
  <si>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</si>
  <si>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</si>
  <si>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</si>
  <si>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</si>
  <si>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</si>
  <si>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</si>
  <si>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</si>
  <si>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</si>
  <si>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</si>
  <si>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</si>
  <si>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</si>
  <si>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</si>
  <si>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</si>
  <si>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</si>
  <si>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</si>
  <si>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</si>
  <si>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</si>
  <si>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</si>
  <si>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</si>
  <si>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</si>
  <si>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</si>
  <si>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</si>
  <si>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</si>
  <si>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</si>
  <si>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</si>
  <si>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</si>
  <si>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</si>
  <si>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</si>
  <si>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</si>
  <si>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</si>
  <si>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</si>
  <si>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</si>
  <si>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</si>
  <si>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</si>
  <si>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</si>
  <si>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</si>
  <si>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</si>
  <si>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</si>
  <si>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</si>
  <si>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</si>
  <si>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</si>
  <si>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</si>
  <si>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</si>
  <si>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</si>
  <si>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</si>
  <si>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</si>
  <si>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</si>
  <si>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</si>
  <si>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</si>
  <si>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</si>
  <si>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</si>
  <si>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</si>
  <si>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</si>
  <si>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</si>
  <si>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</si>
  <si>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</si>
  <si>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</si>
  <si>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</si>
  <si>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</si>
  <si>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</si>
  <si>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</si>
  <si>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</si>
  <si>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</si>
  <si>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</si>
  <si>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</si>
  <si>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</si>
  <si>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</si>
  <si>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</si>
  <si>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</si>
  <si>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</si>
  <si>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</si>
  <si>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</si>
  <si>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</si>
  <si>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</si>
  <si>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</si>
  <si>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</si>
  <si>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</si>
  <si>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</si>
  <si>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</si>
  <si>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</si>
  <si>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</si>
  <si>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</si>
  <si>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</si>
  <si>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</si>
  <si>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</si>
  <si>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</si>
  <si>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</si>
  <si>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</si>
  <si>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</si>
  <si>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</si>
  <si>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</si>
  <si>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</si>
  <si>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</si>
  <si>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</si>
  <si>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</si>
  <si>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</si>
  <si>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</si>
  <si>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</si>
  <si>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</si>
  <si>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</si>
  <si>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</si>
  <si>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</si>
  <si>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</si>
  <si>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</si>
  <si>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</si>
  <si>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</si>
  <si>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</si>
  <si>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</si>
  <si>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</si>
  <si>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</si>
  <si>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</si>
  <si>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</si>
  <si>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</si>
  <si>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</si>
  <si>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</si>
  <si>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</si>
  <si>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</si>
  <si>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</si>
  <si>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</si>
  <si>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</si>
  <si>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</si>
  <si>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</si>
  <si>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</si>
  <si>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</si>
  <si>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</si>
  <si>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</si>
  <si>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</si>
  <si>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</si>
  <si>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</si>
  <si>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</si>
  <si>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</si>
  <si>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</si>
  <si>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</si>
  <si>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</si>
  <si>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</si>
  <si>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</si>
  <si>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</si>
  <si>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</si>
  <si>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</si>
  <si>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</si>
  <si>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</si>
  <si>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</si>
  <si>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</si>
  <si>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</si>
  <si>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</si>
  <si>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</si>
  <si>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</si>
  <si>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</si>
  <si>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</si>
  <si>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</si>
  <si>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</si>
  <si>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</si>
  <si>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</si>
  <si>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</si>
  <si>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</si>
  <si>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</si>
  <si>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</si>
  <si>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</si>
  <si>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</si>
  <si>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</si>
  <si>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</si>
  <si>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</si>
  <si>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</si>
  <si>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</si>
  <si>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</si>
  <si>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</si>
  <si>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</si>
  <si>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</si>
  <si>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</si>
  <si>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</si>
  <si>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</si>
  <si>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</si>
  <si>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</si>
  <si>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</si>
  <si>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</si>
  <si>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</si>
  <si>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</si>
  <si>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</si>
  <si>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</si>
  <si>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</si>
  <si>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</si>
  <si>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</si>
  <si>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</si>
  <si>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</si>
  <si>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</si>
  <si>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</si>
  <si>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</si>
  <si>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</si>
  <si>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</si>
  <si>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</si>
  <si>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</si>
  <si>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</si>
  <si>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</si>
  <si>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</si>
  <si>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</si>
  <si>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</si>
  <si>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</si>
  <si>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</si>
  <si>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</si>
  <si>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</si>
  <si>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</si>
  <si>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</si>
  <si>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</si>
  <si>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</si>
  <si>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</si>
  <si>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</si>
  <si>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</si>
  <si>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</si>
  <si>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</si>
  <si>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</si>
  <si>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</si>
  <si>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</si>
  <si>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</si>
  <si>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</si>
  <si>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</si>
  <si>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</si>
  <si>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</si>
  <si>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</si>
  <si>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</si>
  <si>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</si>
  <si>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</si>
  <si>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</si>
  <si>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</si>
  <si>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</si>
  <si>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</si>
  <si>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</si>
  <si>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</si>
  <si>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</si>
  <si>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</si>
  <si>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</si>
  <si>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</si>
  <si>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</si>
  <si>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</si>
  <si>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</si>
  <si>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</si>
  <si>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</si>
  <si>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</si>
  <si>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</si>
  <si>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</si>
  <si>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</si>
  <si>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</si>
  <si>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</si>
  <si>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</si>
  <si>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</si>
  <si>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</si>
  <si>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</si>
  <si>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</si>
  <si>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</si>
  <si>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</si>
  <si>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</si>
  <si>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</si>
  <si>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</si>
  <si>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</si>
  <si>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</si>
  <si>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</si>
  <si>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</si>
  <si>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</si>
  <si>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</si>
  <si>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</si>
  <si>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</si>
  <si>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</si>
  <si>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</si>
  <si>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</si>
  <si>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</si>
  <si>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</si>
  <si>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</si>
  <si>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</si>
  <si>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</si>
  <si>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</si>
  <si>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</si>
  <si>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</si>
  <si>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</si>
  <si>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</si>
  <si>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</si>
  <si>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</si>
  <si>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</si>
  <si>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</si>
  <si>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</si>
  <si>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</si>
  <si>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</si>
  <si>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</si>
  <si>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</si>
  <si>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</si>
  <si>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</si>
  <si>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</si>
  <si>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</si>
  <si>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</si>
  <si>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</si>
  <si>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</si>
  <si>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</si>
  <si>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</si>
  <si>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</si>
  <si>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</si>
  <si>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</si>
  <si>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</si>
  <si>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</si>
  <si>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</si>
  <si>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</si>
  <si>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</si>
  <si>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</si>
  <si>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</si>
  <si>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</si>
  <si>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</si>
  <si>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</si>
  <si>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</si>
  <si>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</si>
  <si>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</si>
  <si>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</si>
  <si>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</si>
  <si>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</si>
  <si>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</si>
  <si>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</si>
  <si>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</si>
  <si>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</si>
  <si>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</si>
  <si>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</si>
  <si>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</si>
  <si>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</si>
  <si>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</si>
  <si>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</si>
  <si>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</si>
  <si>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</si>
  <si>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</si>
  <si>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</si>
  <si>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</si>
  <si>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</si>
  <si>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</si>
  <si>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</si>
  <si>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</si>
  <si>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</si>
  <si>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</si>
  <si>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</si>
  <si>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</si>
  <si>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</si>
  <si>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</si>
  <si>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</si>
  <si>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</si>
  <si>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</si>
  <si>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</si>
  <si>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</si>
  <si>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</si>
  <si>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</si>
  <si>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</si>
  <si>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</si>
  <si>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</si>
  <si>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</si>
  <si>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</si>
  <si>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</si>
  <si>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</si>
  <si>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</si>
  <si>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</si>
  <si>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</si>
  <si>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</si>
  <si>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</si>
  <si>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</si>
  <si>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</si>
  <si>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</si>
  <si>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</si>
  <si>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</si>
  <si>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</si>
  <si>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</si>
  <si>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</si>
  <si>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</si>
  <si>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</si>
  <si>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</si>
  <si>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</si>
  <si>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</si>
  <si>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</si>
  <si>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</si>
  <si>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</si>
  <si>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</si>
  <si>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</si>
  <si>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</si>
  <si>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</si>
  <si>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</si>
  <si>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</si>
  <si>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</si>
  <si>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</si>
  <si>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</si>
  <si>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</si>
  <si>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</si>
  <si>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</si>
  <si>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</si>
  <si>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</si>
  <si>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</si>
  <si>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</si>
  <si>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</si>
  <si>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</si>
  <si>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</si>
  <si>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</si>
  <si>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</si>
  <si>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</si>
  <si>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</si>
  <si>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</si>
  <si>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</si>
  <si>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</si>
  <si>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</si>
  <si>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</si>
  <si>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</si>
  <si>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</si>
  <si>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</si>
  <si>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</si>
  <si>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</si>
  <si>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</si>
  <si>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</si>
  <si>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</si>
  <si>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</si>
  <si>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</si>
  <si>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</si>
  <si>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</si>
  <si>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</si>
  <si>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</si>
  <si>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</si>
  <si>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</si>
  <si>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</si>
  <si>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</si>
  <si>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</si>
  <si>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</si>
  <si>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</si>
  <si>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</si>
  <si>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</si>
  <si>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</si>
  <si>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</si>
  <si>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</si>
  <si>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</si>
  <si>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</si>
  <si>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</si>
  <si>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</si>
  <si>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</si>
  <si>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</si>
  <si>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</si>
  <si>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</si>
  <si>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</si>
  <si>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</si>
  <si>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</si>
  <si>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</si>
  <si>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</si>
  <si>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</si>
  <si>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</si>
  <si>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</si>
  <si>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</si>
  <si>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</si>
  <si>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</si>
  <si>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</si>
  <si>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</si>
  <si>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</si>
  <si>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</si>
  <si>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</si>
  <si>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</si>
  <si>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</si>
  <si>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</si>
  <si>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</si>
  <si>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</si>
  <si>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</si>
  <si>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</si>
  <si>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</si>
  <si>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</si>
  <si>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</si>
  <si>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</si>
  <si>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</si>
  <si>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</si>
  <si>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</si>
  <si>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</si>
  <si>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</si>
  <si>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</si>
  <si>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</si>
  <si>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</si>
  <si>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</si>
  <si>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</si>
  <si>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</si>
  <si>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</si>
  <si>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</si>
  <si>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</si>
  <si>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</si>
  <si>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</si>
  <si>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</si>
  <si>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</si>
  <si>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</si>
  <si>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</si>
  <si>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</si>
  <si>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</si>
  <si>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</si>
  <si>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</si>
  <si>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</si>
  <si>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</si>
  <si>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</si>
  <si>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</si>
  <si>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</si>
  <si>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</si>
  <si>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</si>
  <si>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</si>
  <si>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</si>
  <si>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</si>
  <si>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</si>
  <si>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</si>
  <si>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</si>
  <si>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</si>
  <si>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</si>
  <si>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</si>
  <si>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</si>
  <si>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</si>
  <si>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</si>
  <si>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</si>
  <si>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</si>
  <si>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</si>
  <si>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</si>
  <si>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</si>
  <si>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</si>
  <si>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</si>
  <si>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</si>
  <si>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</si>
  <si>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</si>
  <si>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</si>
  <si>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</si>
  <si>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</si>
  <si>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</si>
  <si>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</si>
  <si>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</si>
  <si>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</si>
  <si>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</si>
  <si>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</si>
  <si>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</si>
  <si>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</si>
  <si>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</si>
  <si>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</si>
  <si>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</si>
  <si>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</si>
  <si>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</si>
  <si>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</si>
  <si>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</si>
  <si>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</si>
  <si>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</si>
  <si>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</si>
  <si>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</si>
  <si>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</si>
  <si>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</si>
  <si>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</si>
  <si>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</si>
  <si>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</si>
  <si>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</si>
  <si>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</si>
  <si>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</si>
  <si>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</si>
  <si>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</si>
  <si>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</si>
  <si>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</si>
  <si>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</si>
  <si>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</si>
  <si>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</si>
  <si>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</si>
  <si>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</si>
  <si>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</si>
  <si>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</si>
  <si>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</si>
  <si>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</si>
  <si>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</si>
  <si>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</si>
  <si>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</si>
  <si>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</si>
  <si>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</si>
  <si>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</si>
  <si>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</si>
  <si>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</si>
  <si>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</si>
  <si>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</si>
  <si>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</si>
  <si>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</si>
  <si>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</si>
  <si>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</si>
  <si>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</si>
  <si>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</si>
  <si>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</si>
  <si>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</si>
  <si>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</si>
  <si>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</si>
  <si>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</si>
  <si>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</si>
  <si>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</si>
  <si>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</si>
  <si>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</si>
  <si>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</si>
  <si>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</si>
  <si>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</si>
  <si>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</si>
  <si>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</si>
  <si>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</si>
  <si>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</si>
  <si>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</si>
  <si>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</si>
  <si>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</si>
  <si>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</si>
  <si>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</si>
  <si>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</si>
  <si>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</si>
  <si>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</si>
  <si>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</si>
  <si>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</si>
  <si>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</si>
  <si>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</si>
  <si>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</si>
  <si>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</si>
  <si>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</si>
  <si>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</si>
  <si>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</si>
  <si>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</si>
  <si>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</si>
  <si>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</si>
  <si>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</si>
  <si>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</si>
  <si>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</si>
  <si>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</si>
  <si>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</si>
  <si>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</si>
  <si>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</si>
  <si>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</si>
  <si>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</si>
  <si>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</si>
  <si>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</si>
  <si>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</si>
  <si>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</si>
  <si>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</si>
  <si>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</si>
  <si>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</si>
  <si>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</si>
  <si>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</si>
  <si>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</si>
  <si>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</si>
  <si>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</si>
  <si>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</si>
  <si>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</si>
  <si>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</si>
  <si>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</si>
  <si>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</si>
  <si>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</si>
  <si>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</si>
  <si>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</si>
  <si>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</si>
  <si>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</si>
  <si>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</si>
  <si>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</si>
  <si>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</si>
  <si>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</si>
  <si>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</si>
  <si>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</si>
  <si>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</si>
  <si>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</si>
  <si>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</si>
  <si>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</si>
  <si>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</si>
  <si>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</si>
  <si>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</si>
  <si>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</si>
  <si>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</si>
  <si>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</si>
  <si>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</si>
  <si>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</si>
  <si>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</si>
  <si>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</si>
  <si>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</si>
  <si>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</si>
  <si>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</si>
  <si>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</si>
  <si>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</si>
  <si>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</si>
  <si>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</si>
  <si>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</si>
  <si>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</si>
  <si>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</si>
  <si>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</si>
  <si>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</si>
  <si>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</si>
  <si>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</si>
  <si>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</si>
  <si>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</si>
  <si>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</si>
  <si>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</si>
  <si>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</si>
  <si>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</si>
  <si>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</si>
  <si>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</si>
  <si>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</si>
  <si>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</si>
  <si>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</si>
  <si>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</si>
  <si>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</si>
  <si>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</si>
  <si>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</si>
  <si>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</si>
  <si>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</si>
  <si>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</si>
  <si>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</si>
  <si>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</si>
  <si>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</si>
  <si>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</si>
  <si>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</si>
  <si>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</si>
  <si>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</si>
  <si>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</si>
  <si>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</si>
  <si>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</si>
  <si>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</si>
  <si>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</si>
  <si>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</si>
  <si>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</si>
  <si>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</si>
  <si>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</si>
  <si>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</si>
  <si>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</si>
  <si>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</si>
  <si>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</si>
  <si>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</si>
  <si>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</si>
  <si>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</si>
  <si>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</si>
  <si>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</si>
  <si>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</si>
  <si>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</si>
  <si>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</si>
  <si>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</si>
  <si>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</si>
  <si>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</si>
  <si>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</si>
  <si>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</si>
  <si>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</si>
  <si>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</si>
  <si>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</si>
  <si>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</si>
  <si>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</si>
  <si>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</si>
  <si>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</si>
  <si>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</si>
  <si>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</si>
  <si>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</si>
  <si>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</si>
  <si>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</si>
  <si>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</si>
  <si>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</si>
  <si>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</si>
  <si>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</si>
  <si>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</si>
  <si>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</si>
  <si>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</si>
  <si>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</si>
  <si>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</si>
  <si>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</si>
  <si>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</si>
  <si>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</si>
  <si>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</si>
  <si>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</si>
  <si>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</si>
  <si>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</si>
  <si>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</si>
  <si>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</si>
  <si>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</si>
  <si>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</si>
  <si>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</si>
  <si>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</si>
  <si>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</si>
  <si>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</si>
  <si>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</si>
  <si>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</si>
  <si>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</si>
  <si>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</si>
  <si>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</si>
  <si>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</si>
  <si>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</si>
  <si>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</si>
  <si>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</si>
  <si>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</si>
  <si>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</si>
  <si>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</si>
  <si>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</si>
  <si>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</si>
  <si>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</si>
  <si>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</si>
  <si>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</si>
  <si>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</si>
  <si>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</si>
  <si>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</si>
  <si>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</si>
  <si>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</si>
  <si>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</si>
  <si>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</si>
  <si>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</si>
  <si>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</si>
  <si>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</si>
  <si>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</si>
  <si>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</si>
  <si>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</si>
  <si>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</si>
  <si>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</si>
  <si>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</si>
  <si>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</si>
  <si>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</si>
  <si>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</si>
  <si>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</si>
  <si>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</si>
  <si>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</si>
  <si>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</si>
  <si>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</si>
  <si>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</si>
  <si>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</si>
  <si>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</si>
  <si>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</si>
  <si>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</si>
  <si>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</si>
  <si>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</si>
  <si>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</si>
  <si>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</si>
  <si>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</si>
  <si>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</si>
  <si>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</si>
  <si>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</si>
  <si>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</si>
  <si>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</si>
  <si>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</si>
  <si>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</si>
  <si>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</si>
  <si>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</si>
  <si>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</si>
  <si>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</si>
  <si>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</si>
  <si>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</si>
  <si>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</si>
  <si>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</si>
  <si>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</si>
  <si>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</si>
  <si>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</si>
  <si>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</si>
  <si>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</si>
  <si>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</si>
  <si>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</si>
  <si>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</si>
  <si>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</si>
  <si>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</si>
  <si>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</si>
  <si>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</si>
  <si>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</si>
  <si>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</si>
  <si>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</si>
  <si>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</si>
  <si>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</si>
  <si>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</si>
  <si>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</si>
  <si>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</si>
  <si>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</si>
  <si>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</si>
  <si>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</si>
  <si>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</si>
  <si>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</si>
  <si>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</si>
  <si>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</si>
  <si>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</si>
  <si>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</si>
  <si>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</si>
  <si>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</si>
  <si>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</si>
  <si>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</si>
  <si>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</si>
  <si>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</si>
  <si>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</si>
  <si>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</si>
  <si>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</si>
  <si>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</si>
  <si>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</si>
  <si>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</si>
  <si>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</si>
  <si>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</si>
  <si>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</si>
  <si>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</si>
  <si>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</si>
  <si>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</si>
  <si>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</si>
  <si>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</si>
  <si>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</si>
  <si>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</si>
  <si>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</si>
  <si>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</si>
  <si>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</si>
  <si>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</si>
  <si>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</si>
  <si>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</si>
  <si>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</si>
  <si>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</si>
  <si>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</si>
  <si>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</si>
  <si>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</si>
  <si>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</si>
  <si>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</si>
  <si>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</si>
  <si>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</si>
  <si>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</si>
  <si>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</si>
  <si>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</si>
  <si>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</si>
  <si>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</si>
  <si>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</si>
  <si>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</si>
  <si>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</si>
  <si>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</si>
  <si>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</si>
  <si>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</si>
  <si>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</si>
  <si>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</si>
  <si>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</si>
  <si>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</si>
  <si>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</si>
  <si>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</si>
  <si>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</si>
  <si>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</si>
  <si>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</si>
  <si>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</si>
  <si>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</si>
  <si>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</si>
  <si>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</si>
  <si>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</si>
  <si>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</si>
  <si>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</si>
  <si>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</si>
  <si>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</si>
  <si>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</si>
  <si>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</si>
  <si>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</si>
  <si>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</si>
  <si>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</si>
  <si>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</si>
  <si>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</si>
  <si>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</si>
  <si>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</si>
  <si>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</si>
  <si>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</si>
  <si>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</si>
  <si>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</si>
  <si>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</si>
  <si>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</si>
  <si>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</si>
  <si>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</si>
  <si>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</si>
  <si>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</si>
  <si>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</si>
  <si>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</si>
  <si>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</si>
  <si>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</si>
  <si>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</si>
  <si>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</si>
  <si>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</si>
  <si>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</si>
  <si>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</si>
  <si>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</si>
  <si>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</si>
  <si>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</si>
  <si>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</si>
  <si>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</si>
  <si>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</si>
  <si>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</si>
  <si>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</si>
  <si>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</si>
  <si>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</si>
  <si>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</si>
  <si>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</si>
  <si>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</si>
  <si>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</si>
  <si>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</si>
  <si>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</si>
  <si>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</si>
  <si>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</si>
  <si>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</si>
  <si>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</si>
  <si>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</si>
  <si>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</si>
  <si>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</si>
  <si>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</si>
  <si>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</si>
  <si>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</si>
  <si>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</si>
  <si>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</si>
  <si>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</si>
  <si>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</si>
  <si>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</si>
  <si>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</si>
  <si>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</si>
  <si>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</si>
  <si>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</si>
  <si>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</si>
  <si>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</si>
  <si>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</si>
  <si>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</si>
  <si>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</si>
  <si>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</si>
  <si>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</si>
  <si>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</si>
  <si>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</si>
  <si>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</si>
  <si>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</si>
  <si>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</si>
  <si>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</si>
  <si>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</si>
  <si>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</si>
  <si>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</si>
  <si>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</si>
  <si>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</si>
  <si>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</si>
  <si>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</si>
  <si>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</si>
  <si>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</si>
  <si>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</si>
  <si>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</si>
  <si>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</si>
  <si>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</si>
  <si>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</si>
  <si>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</si>
  <si>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</si>
  <si>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</si>
  <si>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</si>
  <si>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</si>
  <si>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</si>
  <si>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</si>
  <si>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</si>
  <si>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</si>
  <si>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</si>
  <si>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</si>
  <si>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</si>
  <si>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</si>
  <si>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</si>
  <si>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</si>
  <si>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</si>
  <si>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</si>
  <si>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</si>
  <si>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</si>
  <si>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</si>
  <si>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</si>
  <si>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</si>
  <si>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</si>
  <si>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</si>
  <si>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</si>
  <si>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</si>
  <si>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</si>
  <si>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</si>
  <si>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</si>
  <si>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</si>
  <si>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</si>
  <si>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</si>
  <si>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</si>
  <si>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</si>
  <si>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</si>
  <si>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</si>
  <si>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</si>
  <si>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</si>
  <si>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</si>
  <si>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</si>
  <si>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</si>
  <si>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</si>
  <si>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</si>
  <si>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</si>
  <si>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</si>
  <si>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</si>
  <si>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</si>
  <si>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</si>
  <si>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</si>
  <si>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</si>
  <si>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</si>
  <si>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</si>
  <si>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</si>
  <si>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</si>
  <si>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</si>
  <si>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</si>
  <si>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</si>
  <si>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</si>
  <si>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</si>
  <si>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</si>
  <si>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</si>
  <si>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</si>
  <si>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</si>
  <si>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</si>
  <si>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</si>
  <si>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</si>
  <si>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</si>
  <si>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</si>
  <si>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</si>
  <si>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</si>
  <si>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</si>
  <si>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</si>
  <si>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</si>
  <si>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</si>
  <si>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</si>
  <si>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</si>
  <si>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</si>
  <si>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</si>
  <si>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</si>
  <si>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</si>
  <si>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</si>
  <si>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</si>
  <si>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</si>
  <si>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</si>
  <si>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</si>
  <si>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</si>
  <si>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</si>
  <si>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</si>
  <si>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</si>
  <si>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</si>
  <si>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</si>
  <si>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</si>
  <si>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</si>
  <si>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</si>
  <si>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</si>
  <si>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</si>
  <si>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</si>
  <si>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</si>
  <si>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</si>
  <si>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</si>
  <si>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</si>
  <si>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</si>
  <si>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</si>
  <si>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</si>
  <si>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</si>
  <si>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</si>
  <si>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</si>
  <si>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</si>
  <si>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</si>
  <si>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</si>
  <si>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</si>
  <si>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</si>
  <si>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</si>
  <si>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</si>
  <si>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</si>
  <si>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</si>
  <si>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</si>
  <si>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</si>
  <si>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</si>
  <si>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</si>
  <si>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</si>
  <si>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</si>
  <si>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</si>
  <si>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</si>
  <si>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</si>
  <si>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</si>
  <si>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</si>
  <si>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</si>
  <si>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</si>
  <si>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</si>
  <si>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</si>
  <si>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</si>
  <si>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</si>
  <si>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</si>
  <si>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</si>
  <si>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</si>
  <si>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</si>
  <si>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</si>
  <si>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</si>
  <si>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</si>
  <si>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</si>
  <si>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</si>
  <si>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</si>
  <si>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</si>
  <si>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</si>
  <si>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</si>
  <si>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</si>
  <si>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</si>
  <si>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</si>
  <si>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</si>
  <si>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</si>
  <si>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</si>
  <si>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</si>
  <si>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</si>
  <si>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</si>
  <si>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</si>
  <si>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</si>
  <si>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</si>
  <si>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</si>
  <si>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</si>
  <si>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</si>
  <si>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</si>
  <si>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</si>
  <si>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</si>
  <si>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</si>
  <si>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</si>
  <si>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</si>
  <si>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</si>
  <si>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</si>
  <si>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</si>
  <si>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</si>
  <si>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</si>
  <si>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</si>
  <si>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</si>
  <si>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</si>
  <si>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</si>
  <si>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</si>
  <si>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</si>
  <si>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</si>
  <si>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</si>
  <si>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</si>
  <si>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</si>
  <si>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</si>
  <si>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</si>
  <si>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</si>
  <si>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</si>
  <si>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</si>
  <si>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</si>
  <si>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</si>
  <si>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</si>
  <si>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</si>
  <si>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</si>
  <si>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</si>
  <si>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</si>
  <si>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</si>
  <si>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</si>
  <si>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</si>
  <si>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</si>
  <si>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</si>
  <si>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</si>
  <si>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</si>
  <si>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</si>
  <si>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</si>
  <si>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</si>
  <si>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</si>
  <si>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</si>
  <si>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</si>
  <si>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</si>
  <si>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</si>
  <si>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</si>
  <si>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</si>
  <si>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</si>
  <si>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</si>
  <si>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</si>
  <si>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</si>
  <si>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</si>
  <si>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</si>
  <si>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</si>
  <si>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</si>
  <si>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</si>
  <si>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</si>
  <si>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</si>
  <si>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</si>
  <si>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</si>
  <si>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</si>
  <si>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</si>
  <si>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</si>
  <si>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</si>
  <si>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</si>
  <si>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</si>
  <si>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</si>
  <si>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</si>
  <si>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</si>
  <si>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</si>
  <si>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</si>
  <si>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</si>
  <si>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</si>
  <si>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</si>
  <si>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</si>
  <si>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</si>
  <si>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</si>
  <si>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</si>
  <si>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</si>
  <si>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</si>
  <si>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</si>
  <si>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</si>
  <si>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</si>
  <si>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</si>
  <si>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</si>
  <si>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</si>
  <si>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</si>
  <si>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</si>
  <si>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</si>
  <si>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</si>
  <si>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</si>
  <si>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</si>
  <si>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</si>
  <si>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</si>
  <si>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</si>
  <si>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</si>
  <si>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</si>
  <si>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</si>
  <si>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</si>
  <si>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</si>
  <si>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</si>
  <si>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</si>
  <si>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</si>
  <si>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</si>
  <si>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</si>
  <si>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</si>
  <si>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</si>
  <si>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</si>
  <si>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</si>
  <si>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</si>
  <si>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</si>
  <si>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</si>
  <si>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</si>
  <si>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</si>
  <si>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</si>
  <si>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</si>
  <si>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</si>
  <si>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</si>
  <si>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</si>
  <si>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</si>
  <si>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</si>
  <si>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</si>
  <si>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</si>
  <si>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</si>
  <si>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</si>
  <si>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</si>
  <si>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</si>
  <si>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</si>
  <si>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</si>
  <si>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</si>
  <si>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</si>
  <si>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</si>
  <si>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</si>
  <si>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</si>
  <si>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</si>
  <si>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</si>
  <si>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</si>
  <si>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</si>
  <si>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</si>
  <si>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</si>
  <si>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</si>
  <si>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</si>
  <si>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</si>
  <si>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</si>
  <si>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</si>
  <si>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</si>
  <si>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</si>
  <si>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</si>
  <si>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</si>
  <si>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</si>
  <si>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</si>
  <si>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</si>
  <si>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</si>
  <si>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</si>
  <si>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</si>
  <si>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</si>
  <si>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</si>
  <si>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</si>
  <si>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</si>
  <si>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</si>
  <si>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</si>
  <si>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</si>
  <si>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</si>
  <si>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</si>
  <si>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</si>
  <si>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</si>
  <si>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</si>
  <si>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</si>
  <si>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</si>
  <si>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</si>
  <si>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</si>
  <si>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</si>
  <si>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</si>
  <si>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</si>
  <si>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</si>
  <si>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</si>
  <si>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</si>
  <si>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</si>
  <si>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</si>
  <si>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</si>
  <si>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</si>
  <si>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</si>
  <si>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</si>
  <si>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</si>
  <si>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</si>
  <si>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</si>
  <si>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</si>
  <si>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</si>
  <si>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</si>
  <si>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</si>
  <si>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</si>
  <si>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</si>
  <si>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</si>
  <si>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</si>
  <si>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</si>
  <si>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</si>
  <si>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</si>
  <si>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</si>
  <si>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</si>
  <si>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</si>
  <si>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</si>
  <si>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</si>
  <si>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</si>
  <si>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</si>
  <si>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</si>
  <si>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</si>
  <si>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</si>
  <si>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</si>
  <si>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</si>
  <si>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</si>
  <si>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</si>
  <si>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</si>
  <si>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</si>
  <si>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</si>
  <si>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</si>
  <si>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</si>
  <si>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</si>
  <si>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</si>
  <si>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</si>
  <si>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</si>
  <si>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</si>
  <si>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</si>
  <si>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</si>
  <si>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</si>
  <si>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</si>
  <si>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</si>
  <si>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</si>
  <si>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</si>
  <si>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</si>
  <si>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</si>
  <si>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</si>
  <si>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</si>
  <si>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</si>
  <si>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</si>
  <si>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</si>
  <si>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</si>
  <si>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</si>
  <si>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</si>
  <si>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</si>
  <si>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</si>
  <si>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</si>
  <si>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</si>
  <si>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</si>
  <si>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</si>
  <si>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</si>
  <si>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</si>
  <si>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</si>
  <si>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</si>
  <si>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</si>
  <si>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</si>
  <si>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</si>
  <si>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</si>
  <si>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</si>
  <si>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</si>
  <si>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</si>
  <si>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</si>
  <si>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</si>
  <si>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</si>
  <si>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</si>
  <si>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</si>
  <si>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</si>
  <si>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</si>
  <si>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</si>
  <si>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</si>
  <si>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</si>
  <si>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</si>
  <si>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</si>
  <si>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</si>
  <si>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</si>
  <si>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</si>
  <si>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</si>
  <si>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</si>
  <si>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</si>
  <si>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</si>
  <si>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</si>
  <si>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</si>
  <si>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</si>
  <si>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</si>
  <si>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</si>
  <si>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</si>
  <si>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</si>
  <si>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</si>
  <si>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</si>
  <si>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</si>
  <si>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</si>
  <si>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</si>
  <si>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</si>
  <si>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</si>
  <si>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</si>
  <si>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</si>
  <si>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</si>
  <si>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</si>
  <si>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</si>
  <si>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</si>
  <si>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</si>
  <si>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</si>
  <si>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</si>
  <si>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</si>
  <si>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</si>
  <si>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</si>
  <si>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</si>
  <si>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</si>
  <si>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</si>
  <si>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</si>
  <si>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</si>
  <si>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</si>
  <si>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</si>
  <si>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</si>
  <si>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</si>
  <si>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</si>
  <si>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</si>
  <si>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</si>
  <si>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</si>
  <si>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</si>
  <si>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</si>
  <si>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</si>
  <si>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</si>
  <si>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</si>
  <si>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</si>
  <si>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</si>
  <si>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</si>
  <si>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</si>
  <si>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</si>
  <si>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</si>
  <si>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</si>
  <si>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</si>
  <si>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</si>
  <si>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</si>
  <si>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</si>
  <si>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</si>
  <si>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</si>
  <si>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</si>
  <si>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</si>
  <si>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</si>
  <si>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</si>
  <si>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</si>
  <si>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</si>
  <si>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</si>
  <si>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</si>
  <si>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</si>
  <si>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</si>
  <si>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</si>
  <si>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</si>
  <si>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</si>
  <si>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</si>
  <si>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</si>
  <si>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</si>
  <si>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</si>
  <si>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</si>
  <si>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</si>
  <si>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</si>
  <si>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</si>
  <si>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</si>
  <si>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</si>
  <si>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</si>
  <si>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</si>
  <si>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</si>
  <si>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</si>
  <si>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</si>
  <si>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</si>
  <si>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</si>
  <si>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</si>
  <si>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</si>
  <si>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</si>
  <si>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</si>
  <si>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</si>
  <si>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</si>
  <si>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</si>
  <si>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</si>
  <si>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</si>
  <si>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</si>
  <si>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</si>
  <si>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</si>
  <si>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</si>
  <si>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</si>
  <si>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</si>
  <si>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</si>
  <si>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</si>
  <si>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</si>
  <si>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</si>
  <si>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</si>
  <si>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</si>
  <si>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</si>
  <si>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</si>
  <si>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</si>
  <si>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</si>
  <si>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</si>
  <si>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</si>
  <si>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</si>
  <si>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</si>
  <si>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</si>
  <si>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</si>
  <si>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</si>
  <si>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</si>
  <si>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</si>
  <si>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</si>
  <si>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</si>
  <si>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</si>
  <si>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</si>
  <si>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</si>
  <si>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</si>
  <si>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</si>
  <si>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</si>
  <si>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</si>
  <si>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</si>
  <si>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</si>
  <si>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</si>
  <si>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</si>
  <si>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</si>
  <si>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</si>
  <si>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</si>
  <si>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</si>
  <si>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</si>
  <si>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</si>
  <si>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</si>
  <si>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</si>
  <si>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</si>
  <si>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</si>
  <si>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</si>
  <si>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</si>
  <si>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</si>
  <si>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</si>
  <si>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</si>
  <si>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</si>
  <si>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</si>
  <si>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</si>
  <si>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</si>
  <si>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</si>
  <si>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</si>
  <si>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</si>
  <si>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</si>
  <si>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</si>
  <si>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</si>
  <si>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</si>
  <si>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</si>
  <si>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</si>
  <si>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</si>
  <si>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</si>
  <si>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</si>
  <si>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</si>
  <si>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</si>
  <si>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</si>
  <si>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</si>
  <si>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</si>
  <si>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</si>
  <si>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</si>
  <si>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</si>
  <si>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</si>
  <si>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</si>
  <si>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</si>
  <si>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</si>
  <si>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</si>
  <si>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</si>
  <si>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</si>
  <si>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</si>
  <si>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</si>
  <si>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</si>
  <si>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</si>
  <si>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</si>
  <si>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</si>
  <si>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</si>
  <si>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</si>
  <si>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</si>
  <si>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</si>
  <si>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</si>
  <si>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</si>
  <si>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</si>
  <si>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</si>
  <si>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</si>
  <si>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</si>
  <si>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</si>
  <si>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</si>
  <si>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</si>
  <si>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</si>
  <si>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</si>
  <si>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</si>
  <si>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</si>
  <si>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</si>
  <si>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</si>
  <si>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</si>
  <si>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</si>
  <si>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</si>
  <si>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</si>
  <si>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</si>
  <si>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</si>
  <si>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</si>
  <si>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</si>
  <si>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</si>
  <si>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</si>
  <si>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</si>
  <si>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</si>
  <si>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</si>
  <si>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</si>
  <si>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</si>
  <si>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</si>
  <si>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</si>
  <si>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</si>
  <si>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</si>
  <si>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</si>
  <si>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</si>
  <si>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</si>
  <si>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</si>
  <si>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</si>
  <si>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</si>
  <si>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</si>
  <si>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</si>
  <si>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</si>
  <si>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</si>
  <si>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</si>
  <si>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</si>
  <si>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</si>
  <si>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</si>
  <si>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</si>
  <si>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</si>
  <si>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</si>
  <si>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</si>
  <si>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</si>
  <si>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</si>
  <si>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</si>
  <si>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</si>
  <si>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</si>
  <si>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</si>
  <si>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</si>
  <si>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</si>
  <si>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</si>
  <si>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</si>
  <si>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</si>
  <si>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</si>
  <si>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</si>
  <si>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</si>
  <si>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</si>
  <si>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</si>
  <si>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</si>
  <si>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</si>
  <si>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</si>
  <si>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</si>
  <si>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</si>
  <si>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</si>
  <si>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</si>
  <si>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</si>
  <si>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</si>
  <si>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</si>
  <si>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</si>
  <si>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</si>
  <si>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</si>
  <si>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</si>
  <si>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</si>
  <si>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</si>
  <si>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</si>
  <si>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</si>
  <si>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</si>
  <si>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</si>
  <si>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</si>
  <si>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</si>
  <si>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</si>
  <si>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</si>
  <si>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</si>
  <si>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</si>
  <si>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</si>
  <si>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</si>
  <si>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</si>
  <si>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</si>
  <si>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</si>
  <si>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</si>
  <si>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</si>
  <si>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</si>
  <si>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</si>
  <si>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</si>
  <si>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</si>
  <si>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</si>
  <si>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</si>
  <si>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</si>
  <si>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</si>
  <si>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</si>
  <si>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</si>
  <si>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</si>
  <si>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</si>
  <si>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</si>
  <si>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</si>
  <si>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</si>
  <si>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</si>
  <si>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</si>
  <si>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</si>
  <si>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</si>
  <si>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</si>
  <si>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</si>
  <si>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</si>
  <si>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</si>
  <si>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</si>
  <si>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</si>
  <si>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</si>
  <si>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</si>
  <si>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</si>
  <si>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</si>
  <si>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</si>
  <si>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</si>
  <si>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</si>
  <si>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</si>
  <si>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</si>
  <si>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</si>
  <si>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</si>
  <si>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</si>
  <si>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</si>
  <si>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</si>
  <si>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</si>
  <si>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</si>
  <si>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</si>
  <si>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</si>
  <si>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</si>
  <si>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</si>
  <si>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</si>
  <si>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</si>
  <si>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</si>
  <si>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</si>
  <si>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</si>
  <si>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</si>
  <si>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</si>
  <si>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</si>
  <si>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</si>
  <si>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</si>
  <si>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</si>
  <si>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</si>
  <si>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</si>
  <si>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</si>
  <si>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</si>
  <si>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</si>
  <si>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</si>
  <si>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</si>
  <si>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</si>
  <si>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</si>
  <si>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</si>
  <si>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</si>
  <si>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</si>
  <si>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</si>
  <si>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</si>
  <si>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</si>
  <si>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</si>
  <si>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</si>
  <si>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</si>
  <si>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</si>
  <si>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</si>
  <si>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</si>
  <si>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</si>
  <si>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</si>
  <si>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</si>
  <si>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</si>
  <si>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</si>
  <si>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</si>
  <si>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</si>
  <si>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</si>
  <si>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</si>
  <si>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</si>
  <si>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</si>
  <si>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</si>
  <si>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</si>
  <si>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</si>
  <si>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</si>
  <si>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</si>
  <si>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</si>
  <si>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</si>
  <si>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</si>
  <si>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</si>
  <si>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</si>
  <si>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</si>
  <si>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</si>
  <si>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</si>
  <si>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</si>
  <si>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</si>
  <si>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</si>
  <si>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</si>
  <si>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</si>
  <si>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</si>
  <si>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</si>
  <si>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</si>
  <si>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</si>
  <si>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</si>
  <si>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</si>
  <si>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</si>
  <si>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</si>
  <si>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</si>
  <si>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</si>
  <si>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</si>
  <si>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</si>
  <si>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</si>
  <si>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</si>
  <si>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</si>
  <si>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</si>
  <si>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</si>
  <si>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</si>
  <si>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</si>
  <si>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</si>
  <si>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</si>
  <si>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</si>
  <si>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</si>
  <si>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</si>
  <si>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</si>
  <si>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</si>
  <si>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</si>
  <si>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</si>
  <si>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</si>
  <si>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</si>
  <si>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</si>
  <si>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</si>
  <si>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</si>
  <si>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</si>
  <si>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</si>
  <si>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</si>
  <si>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</si>
  <si>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</si>
  <si>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</si>
  <si>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</si>
  <si>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</si>
  <si>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</si>
  <si>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</si>
  <si>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</si>
  <si>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</si>
  <si>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</si>
  <si>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</si>
  <si>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</si>
  <si>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</si>
  <si>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</si>
  <si>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</si>
  <si>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</si>
  <si>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</si>
  <si>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</si>
  <si>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</si>
  <si>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</si>
  <si>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</si>
  <si>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</si>
  <si>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</si>
  <si>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</si>
  <si>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</si>
  <si>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</si>
  <si>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</si>
  <si>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</si>
  <si>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</si>
  <si>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</si>
  <si>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</si>
  <si>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</si>
  <si>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</si>
  <si>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</si>
  <si>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</si>
  <si>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</si>
  <si>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</si>
  <si>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</si>
  <si>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</si>
  <si>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</si>
  <si>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</si>
  <si>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</si>
  <si>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</si>
  <si>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</si>
  <si>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</si>
  <si>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</si>
  <si>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</si>
  <si>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</si>
  <si>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</si>
  <si>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</si>
  <si>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</si>
  <si>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</si>
  <si>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</si>
  <si>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</si>
  <si>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</si>
  <si>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</si>
  <si>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</si>
  <si>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</si>
  <si>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</si>
  <si>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</si>
  <si>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</si>
  <si>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</si>
  <si>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</si>
  <si>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</si>
  <si>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</si>
  <si>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</si>
  <si>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</si>
  <si>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</si>
  <si>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</si>
  <si>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</si>
  <si>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</si>
  <si>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</si>
  <si>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</si>
  <si>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</si>
  <si>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</si>
  <si>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</si>
  <si>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</si>
  <si>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</si>
  <si>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</si>
  <si>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</si>
  <si>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</si>
  <si>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</si>
  <si>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</si>
  <si>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</si>
  <si>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</si>
  <si>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</si>
  <si>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</si>
  <si>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</si>
  <si>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</si>
  <si>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</si>
  <si>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</si>
  <si>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</si>
  <si>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</si>
  <si>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</si>
  <si>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</si>
  <si>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</si>
  <si>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</si>
  <si>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</si>
  <si>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</si>
  <si>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</si>
  <si>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</si>
  <si>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</si>
  <si>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</si>
  <si>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</si>
  <si>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</si>
  <si>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</si>
  <si>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</si>
  <si>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</si>
  <si>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</si>
  <si>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</si>
  <si>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</si>
  <si>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</si>
  <si>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</si>
  <si>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</si>
  <si>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</si>
  <si>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</si>
  <si>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</si>
  <si>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</si>
  <si>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</si>
  <si>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</si>
  <si>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</si>
  <si>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</si>
  <si>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</si>
  <si>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</si>
  <si>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</si>
  <si>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</si>
  <si>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</si>
  <si>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</si>
  <si>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</si>
  <si>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</si>
  <si>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</si>
  <si>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</si>
  <si>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</si>
  <si>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</si>
  <si>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</si>
  <si>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</si>
  <si>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</si>
  <si>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</si>
  <si>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</si>
  <si>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</si>
  <si>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</si>
  <si>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</si>
  <si>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</si>
  <si>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</si>
  <si>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</si>
  <si>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</si>
  <si>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</si>
  <si>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</si>
  <si>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</si>
  <si>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</si>
  <si>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</si>
  <si>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</si>
  <si>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</si>
  <si>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</si>
  <si>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</si>
  <si>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</si>
  <si>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</si>
  <si>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</si>
  <si>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</si>
  <si>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</si>
  <si>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</si>
  <si>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</si>
  <si>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</si>
  <si>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</si>
  <si>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</si>
  <si>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</si>
  <si>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</si>
  <si>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</si>
  <si>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</si>
  <si>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</si>
  <si>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</si>
  <si>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</si>
  <si>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</si>
  <si>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</si>
  <si>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</si>
  <si>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</si>
  <si>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</si>
  <si>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</si>
  <si>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</si>
  <si>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</si>
  <si>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</si>
  <si>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</si>
  <si>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</si>
  <si>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</si>
  <si>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</si>
  <si>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</si>
  <si>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</si>
  <si>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</si>
  <si>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</si>
  <si>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</si>
  <si>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</si>
  <si>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</si>
  <si>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</si>
  <si>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</si>
  <si>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</si>
  <si>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</si>
  <si>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</si>
  <si>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</si>
  <si>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</si>
  <si>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</si>
  <si>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</si>
  <si>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</si>
  <si>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</si>
  <si>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</si>
  <si>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</si>
  <si>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</si>
  <si>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</si>
  <si>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</si>
  <si>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</si>
  <si>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</si>
  <si>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</si>
  <si>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</si>
  <si>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</si>
  <si>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</si>
  <si>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</si>
  <si>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</si>
  <si>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</si>
  <si>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</si>
  <si>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</si>
  <si>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</si>
  <si>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</si>
  <si>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</si>
  <si>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</si>
  <si>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</si>
  <si>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</si>
  <si>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</si>
  <si>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</si>
  <si>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</si>
  <si>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</si>
  <si>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</si>
  <si>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</si>
  <si>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</si>
  <si>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</si>
  <si>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</si>
  <si>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</si>
  <si>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</si>
  <si>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</si>
  <si>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</si>
  <si>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</si>
  <si>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</si>
  <si>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</si>
  <si>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</si>
  <si>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</si>
  <si>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</si>
  <si>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</si>
  <si>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</si>
  <si>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</si>
  <si>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</si>
  <si>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</si>
  <si>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</si>
  <si>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</si>
  <si>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</si>
  <si>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</si>
  <si>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</si>
  <si>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</si>
  <si>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</si>
  <si>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</si>
  <si>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</si>
  <si>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</si>
  <si>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</si>
  <si>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</si>
  <si>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</si>
  <si>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</si>
  <si>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</si>
  <si>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</si>
  <si>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</si>
  <si>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</si>
  <si>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</si>
  <si>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</si>
  <si>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</si>
  <si>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</si>
  <si>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</si>
  <si>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</si>
  <si>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</si>
  <si>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</si>
  <si>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</si>
  <si>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</si>
  <si>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</si>
  <si>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</si>
  <si>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</si>
  <si>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</si>
  <si>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</si>
  <si>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</si>
  <si>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</si>
  <si>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</si>
  <si>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</si>
  <si>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</si>
  <si>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</si>
  <si>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</si>
  <si>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</si>
  <si>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</si>
  <si>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</si>
  <si>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</si>
  <si>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</si>
  <si>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</si>
  <si>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</si>
  <si>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</si>
  <si>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</si>
  <si>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</si>
  <si>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</si>
  <si>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</si>
  <si>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</si>
  <si>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</si>
  <si>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</si>
  <si>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</si>
  <si>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</si>
  <si>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</si>
  <si>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</si>
  <si>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</si>
  <si>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</si>
  <si>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</si>
  <si>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</si>
  <si>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</si>
  <si>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</si>
  <si>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</si>
  <si>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</si>
  <si>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</si>
  <si>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</si>
  <si>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</si>
  <si>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</si>
  <si>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</si>
  <si>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</si>
  <si>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</si>
  <si>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</si>
  <si>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</si>
  <si>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</si>
  <si>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</si>
  <si>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</si>
  <si>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</si>
  <si>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</si>
  <si>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</si>
  <si>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</si>
  <si>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</si>
  <si>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</si>
  <si>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</si>
  <si>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</si>
  <si>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</si>
  <si>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</si>
  <si>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</si>
  <si>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</si>
  <si>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</si>
  <si>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</si>
  <si>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</si>
  <si>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</si>
  <si>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</si>
  <si>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</si>
  <si>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</si>
  <si>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</si>
  <si>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</si>
  <si>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</si>
  <si>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</si>
  <si>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</si>
  <si>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</si>
  <si>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</si>
  <si>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</si>
  <si>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</si>
  <si>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</si>
  <si>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</si>
  <si>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</si>
  <si>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</si>
  <si>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</si>
  <si>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</si>
  <si>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</si>
  <si>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</si>
  <si>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</si>
  <si>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</si>
  <si>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</si>
  <si>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</si>
  <si>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</si>
  <si>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</si>
  <si>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</si>
  <si>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</si>
  <si>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</si>
  <si>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</si>
  <si>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</si>
  <si>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</si>
  <si>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</si>
  <si>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</si>
  <si>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</si>
  <si>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</si>
  <si>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</si>
  <si>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</si>
  <si>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</si>
  <si>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</si>
  <si>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</si>
  <si>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</si>
  <si>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</si>
  <si>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</si>
  <si>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</si>
  <si>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</si>
  <si>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</si>
  <si>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</si>
  <si>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</si>
  <si>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</si>
  <si>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</si>
  <si>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</si>
  <si>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</si>
  <si>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</si>
  <si>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</si>
  <si>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</si>
  <si>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</si>
  <si>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</si>
  <si>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</si>
  <si>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</si>
  <si>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</si>
  <si>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</si>
  <si>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</si>
  <si>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</si>
  <si>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</si>
  <si>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</si>
  <si>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</si>
  <si>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</si>
  <si>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</si>
  <si>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</si>
  <si>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</si>
  <si>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</si>
  <si>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</si>
  <si>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</si>
  <si>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</si>
  <si>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</si>
  <si>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</si>
  <si>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</si>
  <si>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</si>
  <si>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</si>
  <si>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</si>
  <si>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</si>
  <si>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</si>
  <si>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</si>
  <si>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</si>
  <si>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</si>
  <si>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</si>
  <si>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</si>
  <si>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</si>
  <si>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</si>
  <si>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</si>
  <si>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</si>
  <si>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</si>
  <si>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</si>
  <si>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</si>
  <si>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</si>
  <si>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</si>
  <si>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</si>
  <si>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</si>
  <si>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</si>
  <si>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</si>
  <si>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</si>
  <si>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</si>
  <si>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</si>
  <si>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</si>
  <si>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</si>
  <si>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</si>
  <si>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</si>
  <si>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</si>
  <si>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</si>
  <si>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</si>
  <si>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</si>
  <si>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</si>
  <si>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</si>
  <si>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</si>
  <si>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</si>
  <si>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</si>
  <si>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</si>
  <si>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</si>
  <si>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</si>
  <si>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</si>
  <si>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</si>
  <si>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</si>
  <si>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</si>
  <si>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</si>
  <si>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</si>
  <si>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</si>
  <si>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</si>
  <si>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</si>
  <si>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</si>
  <si>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</si>
  <si>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</si>
  <si>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</si>
  <si>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</si>
  <si>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</si>
  <si>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</si>
  <si>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</si>
  <si>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</si>
  <si>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</si>
  <si>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</si>
  <si>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</si>
  <si>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</si>
  <si>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</si>
  <si>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</si>
  <si>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</si>
  <si>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</si>
  <si>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</si>
  <si>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</si>
  <si>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</si>
  <si>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</si>
  <si>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</si>
  <si>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</si>
  <si>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</si>
  <si>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</si>
  <si>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</si>
  <si>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</si>
  <si>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</si>
  <si>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</si>
  <si>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</si>
  <si>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</si>
  <si>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</si>
  <si>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</si>
  <si>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</si>
  <si>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</si>
  <si>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</si>
  <si>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</si>
  <si>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</si>
  <si>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</si>
  <si>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</si>
  <si>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</si>
  <si>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</si>
  <si>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</si>
  <si>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</si>
  <si>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</si>
  <si>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</si>
  <si>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</si>
  <si>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</si>
  <si>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</si>
  <si>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</si>
  <si>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</si>
  <si>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</si>
  <si>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</si>
  <si>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</si>
  <si>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</si>
  <si>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</si>
  <si>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</si>
  <si>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</si>
  <si>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</si>
  <si>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</si>
  <si>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</si>
  <si>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</si>
  <si>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</si>
  <si>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</si>
  <si>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</si>
  <si>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</si>
  <si>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</si>
  <si>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</si>
  <si>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</si>
  <si>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</si>
  <si>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</si>
  <si>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</si>
  <si>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</si>
  <si>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</si>
  <si>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</si>
  <si>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</si>
  <si>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</si>
  <si>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</si>
  <si>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</si>
  <si>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</si>
  <si>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</si>
  <si>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</si>
  <si>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</si>
  <si>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</si>
  <si>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</si>
  <si>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</si>
  <si>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</si>
  <si>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</si>
  <si>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</si>
  <si>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</si>
  <si>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</si>
  <si>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</si>
  <si>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</si>
  <si>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</si>
  <si>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</si>
  <si>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</si>
  <si>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</si>
  <si>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</si>
  <si>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</si>
  <si>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</si>
  <si>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</si>
  <si>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</si>
  <si>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</si>
  <si>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</si>
  <si>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</si>
  <si>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</si>
  <si>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</si>
  <si>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</si>
  <si>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</si>
  <si>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</si>
  <si>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</si>
  <si>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</si>
  <si>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</si>
  <si>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</si>
  <si>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</si>
  <si>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</si>
  <si>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</si>
  <si>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</si>
  <si>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</si>
  <si>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</si>
  <si>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</si>
  <si>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</si>
  <si>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</si>
  <si>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</si>
  <si>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</si>
  <si>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</si>
  <si>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</si>
  <si>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</si>
  <si>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</si>
  <si>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</si>
  <si>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</si>
  <si>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</si>
  <si>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</si>
  <si>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</si>
  <si>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</si>
  <si>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</si>
  <si>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</si>
  <si>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</si>
  <si>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</si>
  <si>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</si>
  <si>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</si>
  <si>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</si>
  <si>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</si>
  <si>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</si>
  <si>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</si>
  <si>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</si>
  <si>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</si>
  <si>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</si>
  <si>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</si>
  <si>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</si>
  <si>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</si>
  <si>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</si>
  <si>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</si>
  <si>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</si>
  <si>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</si>
  <si>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</si>
  <si>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</si>
  <si>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</si>
  <si>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</si>
  <si>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</si>
  <si>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</si>
  <si>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</si>
  <si>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</si>
  <si>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</si>
  <si>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</si>
  <si>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</si>
  <si>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</si>
  <si>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</si>
  <si>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</si>
  <si>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</si>
  <si>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</si>
  <si>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</si>
  <si>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</si>
  <si>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</si>
  <si>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</si>
  <si>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</si>
  <si>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</si>
  <si>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</si>
  <si>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</si>
  <si>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</si>
  <si>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</si>
  <si>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</si>
  <si>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</si>
  <si>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</si>
  <si>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</si>
  <si>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</si>
  <si>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</si>
  <si>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</si>
  <si>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</si>
  <si>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</si>
  <si>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</si>
  <si>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</si>
  <si>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</si>
  <si>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</si>
  <si>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</si>
  <si>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</si>
  <si>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</si>
  <si>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</si>
  <si>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</si>
  <si>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</si>
  <si>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</si>
  <si>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</si>
  <si>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</si>
  <si>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</si>
  <si>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</si>
  <si>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</si>
  <si>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</si>
  <si>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</si>
  <si>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</si>
  <si>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</si>
  <si>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</si>
  <si>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</si>
  <si>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</si>
  <si>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</si>
  <si>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</si>
  <si>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</si>
  <si>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</si>
  <si>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</si>
  <si>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</si>
  <si>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</si>
  <si>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</si>
  <si>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</si>
  <si>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</si>
  <si>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</si>
  <si>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</si>
  <si>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</si>
  <si>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</si>
  <si>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</si>
  <si>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</si>
  <si>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</si>
  <si>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</si>
  <si>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</si>
  <si>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</si>
  <si>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</si>
  <si>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</si>
  <si>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</si>
  <si>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</si>
  <si>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</si>
  <si>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</si>
  <si>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</si>
  <si>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</si>
  <si>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</si>
  <si>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</si>
  <si>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</si>
  <si>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</si>
  <si>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</si>
  <si>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</si>
  <si>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</si>
  <si>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</si>
  <si>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</si>
  <si>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</si>
  <si>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</si>
  <si>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</si>
  <si>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</si>
  <si>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</si>
  <si>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</si>
  <si>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</si>
  <si>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</si>
  <si>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</si>
  <si>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</si>
  <si>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</si>
  <si>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</si>
  <si>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</si>
  <si>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</si>
  <si>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</si>
  <si>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</si>
  <si>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</si>
  <si>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</si>
  <si>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</si>
  <si>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</si>
  <si>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</si>
  <si>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</si>
  <si>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</si>
  <si>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</si>
  <si>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</si>
  <si>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</si>
  <si>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</si>
  <si>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</si>
  <si>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</si>
  <si>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</si>
  <si>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</si>
  <si>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</si>
  <si>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</si>
  <si>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</si>
  <si>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</si>
  <si>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</si>
  <si>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</si>
  <si>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</si>
  <si>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</si>
  <si>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</si>
  <si>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</si>
  <si>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</si>
  <si>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</si>
  <si>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</si>
  <si>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</si>
  <si>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</si>
  <si>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</si>
  <si>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</si>
  <si>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</si>
  <si>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</si>
  <si>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</si>
  <si>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</si>
  <si>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</si>
  <si>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</si>
  <si>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</si>
  <si>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</si>
  <si>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</si>
  <si>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</si>
  <si>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</si>
  <si>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</si>
  <si>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</si>
  <si>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</si>
  <si>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</si>
  <si>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</si>
  <si>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</si>
  <si>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</si>
  <si>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</si>
  <si>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</si>
  <si>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</si>
  <si>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</si>
  <si>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</si>
  <si>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</si>
  <si>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</si>
  <si>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</si>
  <si>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</si>
  <si>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</si>
  <si>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</si>
  <si>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</si>
  <si>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</si>
  <si>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</si>
  <si>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</si>
  <si>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</si>
  <si>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</si>
  <si>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</si>
  <si>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</si>
  <si>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</si>
  <si>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</si>
  <si>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</si>
  <si>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</si>
  <si>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</si>
  <si>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</si>
  <si>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</si>
  <si>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</si>
  <si>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</si>
  <si>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</si>
  <si>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</si>
  <si>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</si>
  <si>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</si>
  <si>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</si>
  <si>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</si>
  <si>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</si>
  <si>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</si>
  <si>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</si>
  <si>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</si>
  <si>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</si>
  <si>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</si>
  <si>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</si>
  <si>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</si>
  <si>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</si>
  <si>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</si>
  <si>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</si>
  <si>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</si>
  <si>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</si>
  <si>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</si>
  <si>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</si>
  <si>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</si>
  <si>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</si>
  <si>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</si>
  <si>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</si>
  <si>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</si>
  <si>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</si>
  <si>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</si>
  <si>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</si>
  <si>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</si>
  <si>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</si>
  <si>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</si>
  <si>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</si>
  <si>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</si>
  <si>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</si>
  <si>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</si>
  <si>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</si>
  <si>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</si>
  <si>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</si>
  <si>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</si>
  <si>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</si>
  <si>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</si>
  <si>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</si>
  <si>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</si>
  <si>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</si>
  <si>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</si>
  <si>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</si>
  <si>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</si>
  <si>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</si>
  <si>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</si>
  <si>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</si>
  <si>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</si>
  <si>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</si>
  <si>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</si>
  <si>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</si>
  <si>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</si>
  <si>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</si>
  <si>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</si>
  <si>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</si>
  <si>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</si>
  <si>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</si>
  <si>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</si>
  <si>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</si>
  <si>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</si>
  <si>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</si>
  <si>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</si>
  <si>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</si>
  <si>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</si>
  <si>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</si>
  <si>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</si>
  <si>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</si>
  <si>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</si>
  <si>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</si>
  <si>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</si>
  <si>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</si>
  <si>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</si>
  <si>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</si>
  <si>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</si>
  <si>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</si>
  <si>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</si>
  <si>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</si>
  <si>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</si>
  <si>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</si>
  <si>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</si>
  <si>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</si>
  <si>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</si>
  <si>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</si>
  <si>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</si>
  <si>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</si>
  <si>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</si>
  <si>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</si>
  <si>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</si>
  <si>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</si>
  <si>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</si>
  <si>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</si>
  <si>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</si>
  <si>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</si>
  <si>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</si>
  <si>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</si>
  <si>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</si>
  <si>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</si>
  <si>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</si>
  <si>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</si>
  <si>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</si>
  <si>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</si>
  <si>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</si>
  <si>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</si>
  <si>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</si>
  <si>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</si>
  <si>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</si>
  <si>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</si>
  <si>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</si>
  <si>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</si>
  <si>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</si>
  <si>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</si>
  <si>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</si>
  <si>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</si>
  <si>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</si>
  <si>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</si>
  <si>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</si>
  <si>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</si>
  <si>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</si>
  <si>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</si>
  <si>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</si>
  <si>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</si>
  <si>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</si>
  <si>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</si>
  <si>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</si>
  <si>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</si>
  <si>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</si>
  <si>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</si>
  <si>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</si>
  <si>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</si>
  <si>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</si>
  <si>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</si>
  <si>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</si>
  <si>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</si>
  <si>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</si>
  <si>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</si>
  <si>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</si>
  <si>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</si>
  <si>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</si>
  <si>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</si>
  <si>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</si>
  <si>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</si>
  <si>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</si>
  <si>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</si>
  <si>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</si>
  <si>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</si>
  <si>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</si>
  <si>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</si>
  <si>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</si>
  <si>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</si>
  <si>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</si>
  <si>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</si>
  <si>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</si>
  <si>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</si>
  <si>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</si>
  <si>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</si>
  <si>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</si>
  <si>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</si>
  <si>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</si>
  <si>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</si>
  <si>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</si>
  <si>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</si>
  <si>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</si>
  <si>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</si>
  <si>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</si>
  <si>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</si>
  <si>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</si>
  <si>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</si>
  <si>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</si>
  <si>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</si>
  <si>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</si>
  <si>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</si>
  <si>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</si>
  <si>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</si>
  <si>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</si>
  <si>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</si>
  <si>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</si>
  <si>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</si>
  <si>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</si>
  <si>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</si>
  <si>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</si>
  <si>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</si>
  <si>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</si>
  <si>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</si>
  <si>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</si>
  <si>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</si>
  <si>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</si>
  <si>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</si>
  <si>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</si>
  <si>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</si>
  <si>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</si>
  <si>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</si>
  <si>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</si>
  <si>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</si>
  <si>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</si>
  <si>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</si>
  <si>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</si>
  <si>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</si>
  <si>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</si>
  <si>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</si>
  <si>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</si>
  <si>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</si>
  <si>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</si>
  <si>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</si>
  <si>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</si>
  <si>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</si>
  <si>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</si>
  <si>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</si>
  <si>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</si>
  <si>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</si>
  <si>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</si>
  <si>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</si>
  <si>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</si>
  <si>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</si>
  <si>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</si>
  <si>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</si>
  <si>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</si>
  <si>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</si>
  <si>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</si>
  <si>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</si>
  <si>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</si>
  <si>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</si>
  <si>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</si>
  <si>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</si>
  <si>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</si>
  <si>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</si>
  <si>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</si>
  <si>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</si>
  <si>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</si>
  <si>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</si>
  <si>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</si>
  <si>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</si>
  <si>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</si>
  <si>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</si>
  <si>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</si>
  <si>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</si>
  <si>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</si>
  <si>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</si>
  <si>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</si>
  <si>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</si>
  <si>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</si>
  <si>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</si>
  <si>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</si>
  <si>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</si>
  <si>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</si>
  <si>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</si>
  <si>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</si>
  <si>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</si>
  <si>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</si>
  <si>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</si>
  <si>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</si>
  <si>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</si>
  <si>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</si>
  <si>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</si>
  <si>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</si>
  <si>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</si>
  <si>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</si>
  <si>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</si>
  <si>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</si>
  <si>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</si>
  <si>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</si>
  <si>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</si>
  <si>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</si>
  <si>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</si>
  <si>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</si>
  <si>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</si>
  <si>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</si>
  <si>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</si>
  <si>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</si>
  <si>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</si>
  <si>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</si>
  <si>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</si>
  <si>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</si>
  <si>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</si>
  <si>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</si>
  <si>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</si>
  <si>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</si>
  <si>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</si>
  <si>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</si>
  <si>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</si>
  <si>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</si>
  <si>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</si>
  <si>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</si>
  <si>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</si>
  <si>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</si>
  <si>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</si>
  <si>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</si>
  <si>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</si>
  <si>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</si>
  <si>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</si>
  <si>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</si>
  <si>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</si>
  <si>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</si>
  <si>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</si>
  <si>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</si>
  <si>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</si>
  <si>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</si>
  <si>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</si>
  <si>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</si>
  <si>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</si>
  <si>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</si>
  <si>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</si>
  <si>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</si>
  <si>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</si>
  <si>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</si>
  <si>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</si>
  <si>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</si>
  <si>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</si>
  <si>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</si>
  <si>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</si>
  <si>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</si>
  <si>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</si>
  <si>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</si>
  <si>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</si>
  <si>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</si>
  <si>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</si>
  <si>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</si>
  <si>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</si>
  <si>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</si>
  <si>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</si>
  <si>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</si>
  <si>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</si>
  <si>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</si>
  <si>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</si>
  <si>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</si>
  <si>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</si>
  <si>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</si>
  <si>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</si>
  <si>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</si>
  <si>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</si>
  <si>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</si>
  <si>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</si>
  <si>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</si>
  <si>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</si>
  <si>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</si>
  <si>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</si>
  <si>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</si>
  <si>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</si>
  <si>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</si>
  <si>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</si>
  <si>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</si>
  <si>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</si>
  <si>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</si>
  <si>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</si>
  <si>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</si>
  <si>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</si>
  <si>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</si>
  <si>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</si>
  <si>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</si>
  <si>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</si>
  <si>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</si>
  <si>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</si>
  <si>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</si>
  <si>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</si>
  <si>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</si>
  <si>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</si>
  <si>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</si>
  <si>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</si>
  <si>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</si>
  <si>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</si>
  <si>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</si>
  <si>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</si>
  <si>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</si>
  <si>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</si>
  <si>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</si>
  <si>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</si>
  <si>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</si>
  <si>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</si>
  <si>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</si>
  <si>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</si>
  <si>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</si>
  <si>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</si>
  <si>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</si>
  <si>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</si>
  <si>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</si>
  <si>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</si>
  <si>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</si>
  <si>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</si>
  <si>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</si>
  <si>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</si>
  <si>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</si>
  <si>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</si>
  <si>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</si>
  <si>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</si>
  <si>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</si>
  <si>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</si>
  <si>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</si>
  <si>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</si>
  <si>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</si>
  <si>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</si>
  <si>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</si>
  <si>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</si>
  <si>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</si>
  <si>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</si>
  <si>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</si>
  <si>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</si>
  <si>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</si>
  <si>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</si>
  <si>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</si>
  <si>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</si>
  <si>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</si>
  <si>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</si>
  <si>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</si>
  <si>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</si>
  <si>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</si>
  <si>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</si>
  <si>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</si>
  <si>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</si>
  <si>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</si>
  <si>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</si>
  <si>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</si>
  <si>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</si>
  <si>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</si>
  <si>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</si>
  <si>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</si>
  <si>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</si>
  <si>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</si>
  <si>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</si>
  <si>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</si>
  <si>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</si>
  <si>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</si>
  <si>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</si>
  <si>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</si>
  <si>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</si>
  <si>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</si>
  <si>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</si>
  <si>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</si>
  <si>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</si>
  <si>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</si>
  <si>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</si>
  <si>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</si>
  <si>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</si>
  <si>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</si>
  <si>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</si>
  <si>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</si>
  <si>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</si>
  <si>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</si>
  <si>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</si>
  <si>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</si>
  <si>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</si>
  <si>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</si>
  <si>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</si>
  <si>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</si>
  <si>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</si>
  <si>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</si>
  <si>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</si>
  <si>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</si>
  <si>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</si>
  <si>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</si>
  <si>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</si>
  <si>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</si>
  <si>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</si>
  <si>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</si>
  <si>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</si>
  <si>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</si>
  <si>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</si>
  <si>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</si>
  <si>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</si>
  <si>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</si>
  <si>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</si>
  <si>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</si>
  <si>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</si>
  <si>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</si>
  <si>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</si>
  <si>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</si>
  <si>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</si>
  <si>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</si>
  <si>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</si>
  <si>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</si>
  <si>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</si>
  <si>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</si>
  <si>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</si>
  <si>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</si>
  <si>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</si>
  <si>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</si>
  <si>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</si>
  <si>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</si>
  <si>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</si>
  <si>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</si>
  <si>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</si>
  <si>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</si>
  <si>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</si>
  <si>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</si>
  <si>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</si>
  <si>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</si>
  <si>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</si>
  <si>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</si>
  <si>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</si>
  <si>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</si>
  <si>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</si>
  <si>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</si>
  <si>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</si>
  <si>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</si>
  <si>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</si>
  <si>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</si>
  <si>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</si>
  <si>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</si>
  <si>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</si>
  <si>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</si>
  <si>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</si>
  <si>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</si>
  <si>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</si>
  <si>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</si>
  <si>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</si>
  <si>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</si>
  <si>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</si>
  <si>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</si>
  <si>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</si>
  <si>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</si>
  <si>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</si>
  <si>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</si>
  <si>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</si>
  <si>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</si>
  <si>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</si>
  <si>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</si>
  <si>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</si>
  <si>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</si>
  <si>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</si>
  <si>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</si>
  <si>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</si>
  <si>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</si>
  <si>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</si>
  <si>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</si>
  <si>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</si>
  <si>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</si>
  <si>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</si>
  <si>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</si>
  <si>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</si>
  <si>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</si>
  <si>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</si>
  <si>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</si>
  <si>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</si>
  <si>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</si>
  <si>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</si>
  <si>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</si>
  <si>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</si>
  <si>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</si>
  <si>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</si>
  <si>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</si>
  <si>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</si>
  <si>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</si>
  <si>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</si>
  <si>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</si>
  <si>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</si>
  <si>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</si>
  <si>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</si>
  <si>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</si>
  <si>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</si>
  <si>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</si>
  <si>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</si>
  <si>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</si>
  <si>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</si>
  <si>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</si>
  <si>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</si>
  <si>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</si>
  <si>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</si>
  <si>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</si>
  <si>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</si>
  <si>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</si>
  <si>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</si>
  <si>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</si>
  <si>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</si>
  <si>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</si>
  <si>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</si>
  <si>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</si>
  <si>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</si>
  <si>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</si>
  <si>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</si>
  <si>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</si>
  <si>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</si>
  <si>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</si>
  <si>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</si>
  <si>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</si>
  <si>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</si>
  <si>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</si>
  <si>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</si>
  <si>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</si>
  <si>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</si>
  <si>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</si>
  <si>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</si>
  <si>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</si>
  <si>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</si>
  <si>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</si>
  <si>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</si>
  <si>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</si>
  <si>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</si>
  <si>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</si>
  <si>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</si>
  <si>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</si>
  <si>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</si>
  <si>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</si>
  <si>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</si>
  <si>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</si>
  <si>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</si>
  <si>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</si>
  <si>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</si>
  <si>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</si>
  <si>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</si>
  <si>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</si>
  <si>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</si>
  <si>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</si>
  <si>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</si>
  <si>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</si>
  <si>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</si>
  <si>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</si>
  <si>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</si>
  <si>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</si>
  <si>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</si>
  <si>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</si>
  <si>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</si>
  <si>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</si>
  <si>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</si>
  <si>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</si>
  <si>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</si>
  <si>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</si>
  <si>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</si>
  <si>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</si>
  <si>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</si>
  <si>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</si>
  <si>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</si>
  <si>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</si>
  <si>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</si>
  <si>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</si>
  <si>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</si>
  <si>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</si>
  <si>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</si>
  <si>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</si>
  <si>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</si>
  <si>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</si>
  <si>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</si>
  <si>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</si>
  <si>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</si>
  <si>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</si>
  <si>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</si>
  <si>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</si>
  <si>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</si>
  <si>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</si>
  <si>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</si>
  <si>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</si>
  <si>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</si>
  <si>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</si>
  <si>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</si>
  <si>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</si>
  <si>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</si>
  <si>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</si>
  <si>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</si>
  <si>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</si>
  <si>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</si>
  <si>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</si>
  <si>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</si>
  <si>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</si>
  <si>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</si>
  <si>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</si>
  <si>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</si>
  <si>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</si>
  <si>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</si>
  <si>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</si>
  <si>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</si>
  <si>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</si>
  <si>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</si>
  <si>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</si>
  <si>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</si>
  <si>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</si>
  <si>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</si>
  <si>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</si>
  <si>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</si>
  <si>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</si>
  <si>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</si>
  <si>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</si>
  <si>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</si>
  <si>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</si>
  <si>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</si>
  <si>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</si>
  <si>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</si>
  <si>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</si>
  <si>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</si>
  <si>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</si>
  <si>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</si>
  <si>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</si>
  <si>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</si>
  <si>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</si>
  <si>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</si>
  <si>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</si>
  <si>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</si>
  <si>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</si>
  <si>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</si>
  <si>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</si>
  <si>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</si>
  <si>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</si>
  <si>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</si>
  <si>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</si>
  <si>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</si>
  <si>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</si>
  <si>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</si>
  <si>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</si>
  <si>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</si>
  <si>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</si>
  <si>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</si>
  <si>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</si>
  <si>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</si>
  <si>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</si>
  <si>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</si>
  <si>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</si>
  <si>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</si>
  <si>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</si>
  <si>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</si>
  <si>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</si>
  <si>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</si>
  <si>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</si>
  <si>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</si>
  <si>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</si>
  <si>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</si>
  <si>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</si>
  <si>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</si>
  <si>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</si>
  <si>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</si>
  <si>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</si>
  <si>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</si>
  <si>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</si>
  <si>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</si>
  <si>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</si>
  <si>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</si>
  <si>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</si>
  <si>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</si>
  <si>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</si>
  <si>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</si>
  <si>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</si>
  <si>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</si>
  <si>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</si>
  <si>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</si>
  <si>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</si>
  <si>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</si>
  <si>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</si>
  <si>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</si>
  <si>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</si>
  <si>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</si>
  <si>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</si>
  <si>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</si>
  <si>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</si>
  <si>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</si>
  <si>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</si>
  <si>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</si>
  <si>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</si>
  <si>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</si>
  <si>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</si>
  <si>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</si>
  <si>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</si>
  <si>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</si>
  <si>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</si>
  <si>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</si>
  <si>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</si>
  <si>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</si>
  <si>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</si>
  <si>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</si>
  <si>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</si>
  <si>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</si>
  <si>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</si>
  <si>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</si>
  <si>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</si>
  <si>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</si>
  <si>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</si>
  <si>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</si>
  <si>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</si>
  <si>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</si>
  <si>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</si>
  <si>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</si>
  <si>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</si>
  <si>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</si>
  <si>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</si>
  <si>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</si>
  <si>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</si>
  <si>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</si>
  <si>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</si>
  <si>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</si>
  <si>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</si>
  <si>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</si>
  <si>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</si>
  <si>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</si>
  <si>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</si>
  <si>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</si>
  <si>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</si>
  <si>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</si>
  <si>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</si>
  <si>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</si>
  <si>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</si>
  <si>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</si>
  <si>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</si>
  <si>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</si>
  <si>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</si>
  <si>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</si>
  <si>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</si>
  <si>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</si>
  <si>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</si>
  <si>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</si>
  <si>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</si>
  <si>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</si>
  <si>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</si>
  <si>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</si>
  <si>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</si>
  <si>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</si>
  <si>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</si>
  <si>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</si>
  <si>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</si>
  <si>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</si>
  <si>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</si>
  <si>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</si>
  <si>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</si>
  <si>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</si>
  <si>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</si>
  <si>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</si>
  <si>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</si>
  <si>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</si>
  <si>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</si>
  <si>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</si>
  <si>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</si>
  <si>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</si>
  <si>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</si>
  <si>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</si>
  <si>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</si>
  <si>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</si>
  <si>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</si>
  <si>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</si>
  <si>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</si>
  <si>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</si>
  <si>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</si>
  <si>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</si>
  <si>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</si>
  <si>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</si>
  <si>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</si>
  <si>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</si>
  <si>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</si>
  <si>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</si>
  <si>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</si>
  <si>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</si>
  <si>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</si>
  <si>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</si>
  <si>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</si>
  <si>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</si>
  <si>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</si>
  <si>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</si>
  <si>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</si>
  <si>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</si>
  <si>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</si>
  <si>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</si>
  <si>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</si>
  <si>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</si>
  <si>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</si>
  <si>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</si>
  <si>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</si>
  <si>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</si>
  <si>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</si>
  <si>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</si>
  <si>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</si>
  <si>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</si>
  <si>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</si>
  <si>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</si>
  <si>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</si>
  <si>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</si>
  <si>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</si>
  <si>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</si>
  <si>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</si>
  <si>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</si>
  <si>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</si>
  <si>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</si>
  <si>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</si>
  <si>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</si>
  <si>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</si>
  <si>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</si>
  <si>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</si>
  <si>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</si>
  <si>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</si>
  <si>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</si>
  <si>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</si>
  <si>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</si>
  <si>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</si>
  <si>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</si>
  <si>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</si>
  <si>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</si>
  <si>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</si>
  <si>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</si>
  <si>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</si>
  <si>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</si>
  <si>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</si>
  <si>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</si>
  <si>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</si>
  <si>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</si>
  <si>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</si>
  <si>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</si>
  <si>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</si>
  <si>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</si>
  <si>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</si>
  <si>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</si>
  <si>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</si>
  <si>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</si>
  <si>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</si>
  <si>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</si>
  <si>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</si>
  <si>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</si>
  <si>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</si>
  <si>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</si>
  <si>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</si>
  <si>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</si>
  <si>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</si>
  <si>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</si>
  <si>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</si>
  <si>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</si>
  <si>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</si>
  <si>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</si>
  <si>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</si>
  <si>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</si>
  <si>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</si>
  <si>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</si>
  <si>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</si>
  <si>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</si>
  <si>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</si>
  <si>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</si>
  <si>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</si>
  <si>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</si>
  <si>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</si>
  <si>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</si>
  <si>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</si>
  <si>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</si>
  <si>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</si>
  <si>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</si>
  <si>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</si>
  <si>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</si>
  <si>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</si>
  <si>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</si>
  <si>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</si>
  <si>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</si>
  <si>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</si>
  <si>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</si>
  <si>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</si>
  <si>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</si>
  <si>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</si>
  <si>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</si>
  <si>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</si>
  <si>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</si>
  <si>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</si>
  <si>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</si>
  <si>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</si>
  <si>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</si>
  <si>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</si>
  <si>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</si>
  <si>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</si>
  <si>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</si>
  <si>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</si>
  <si>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</si>
  <si>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</si>
  <si>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</si>
  <si>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</si>
  <si>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</si>
  <si>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</si>
  <si>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</si>
  <si>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</si>
  <si>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</si>
  <si>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</si>
  <si>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</si>
  <si>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</si>
  <si>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</si>
  <si>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</si>
  <si>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</si>
  <si>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</si>
  <si>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</si>
  <si>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</si>
  <si>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</si>
  <si>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</si>
  <si>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</si>
  <si>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</si>
  <si>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</si>
  <si>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</si>
  <si>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</si>
  <si>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</si>
  <si>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</si>
  <si>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</si>
  <si>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</si>
  <si>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</si>
  <si>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</si>
  <si>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</si>
  <si>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</si>
  <si>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</si>
  <si>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</si>
  <si>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</si>
  <si>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</si>
  <si>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</si>
  <si>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</si>
  <si>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</si>
  <si>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</si>
  <si>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</si>
  <si>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</si>
  <si>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</si>
  <si>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</si>
  <si>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</si>
  <si>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</si>
  <si>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</si>
  <si>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</si>
  <si>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</si>
  <si>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</si>
  <si>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</si>
  <si>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</si>
  <si>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</si>
  <si>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</si>
  <si>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</si>
  <si>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</si>
  <si>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</si>
  <si>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</si>
  <si>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</si>
  <si>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</si>
  <si>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</si>
  <si>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</si>
  <si>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</si>
  <si>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</si>
  <si>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</si>
  <si>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</si>
  <si>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</si>
  <si>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</si>
  <si>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</si>
  <si>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</si>
  <si>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</si>
  <si>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</si>
  <si>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</si>
  <si>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</si>
  <si>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</si>
  <si>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</si>
  <si>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</si>
  <si>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</si>
  <si>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</si>
  <si>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</si>
  <si>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</si>
  <si>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</si>
  <si>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</si>
  <si>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</si>
  <si>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</si>
  <si>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</si>
  <si>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</si>
  <si>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</si>
  <si>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</si>
  <si>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</si>
  <si>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</si>
  <si>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</si>
  <si>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</si>
  <si>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</si>
  <si>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</si>
  <si>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</si>
  <si>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</si>
  <si>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</si>
  <si>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</si>
  <si>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</si>
  <si>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</si>
  <si>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</si>
  <si>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</si>
  <si>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</si>
  <si>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</si>
  <si>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</si>
  <si>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</si>
  <si>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</si>
  <si>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</si>
  <si>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</si>
  <si>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</si>
  <si>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</si>
  <si>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</si>
  <si>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</si>
  <si>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</si>
  <si>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</si>
  <si>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</si>
  <si>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</si>
  <si>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</si>
  <si>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</si>
  <si>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</si>
  <si>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</si>
  <si>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</si>
  <si>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</si>
  <si>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</si>
  <si>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</si>
  <si>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</si>
  <si>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</si>
  <si>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</si>
  <si>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</si>
  <si>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</si>
  <si>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</si>
  <si>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</si>
  <si>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</si>
  <si>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</si>
  <si>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</si>
  <si>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</si>
  <si>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</si>
  <si>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</si>
  <si>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</si>
  <si>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</si>
  <si>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</si>
  <si>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</si>
  <si>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</si>
  <si>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</si>
  <si>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</si>
  <si>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</si>
  <si>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</si>
  <si>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</si>
  <si>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</si>
  <si>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</si>
  <si>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</si>
  <si>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</si>
  <si>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</si>
  <si>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</si>
  <si>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</si>
  <si>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</si>
  <si>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</si>
  <si>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</si>
  <si>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</si>
  <si>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</si>
  <si>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</si>
  <si>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</si>
  <si>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</si>
  <si>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</si>
  <si>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</si>
  <si>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</si>
  <si>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</si>
  <si>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</si>
  <si>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</si>
  <si>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</si>
  <si>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</si>
  <si>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</si>
  <si>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</si>
  <si>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</si>
  <si>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</si>
  <si>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</si>
  <si>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</si>
  <si>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</si>
  <si>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</si>
  <si>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</si>
  <si>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</si>
  <si>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</si>
  <si>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</si>
  <si>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</si>
  <si>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</si>
  <si>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</si>
  <si>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</si>
  <si>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</si>
  <si>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</si>
  <si>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</si>
  <si>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</si>
  <si>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</si>
  <si>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</si>
  <si>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</si>
  <si>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</si>
  <si>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</si>
  <si>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</si>
  <si>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</si>
  <si>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</si>
  <si>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</si>
  <si>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</si>
  <si>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</si>
  <si>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</si>
  <si>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</si>
  <si>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</si>
  <si>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</si>
  <si>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</si>
  <si>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</si>
  <si>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</si>
  <si>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</si>
  <si>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</si>
  <si>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</si>
  <si>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</si>
  <si>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</si>
  <si>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</si>
  <si>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</si>
  <si>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</si>
  <si>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</si>
  <si>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</si>
  <si>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</si>
  <si>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</si>
  <si>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</si>
  <si>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</si>
  <si>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</si>
  <si>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</si>
  <si>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</si>
  <si>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</si>
  <si>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</si>
  <si>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</si>
  <si>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</si>
  <si>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</si>
  <si>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</si>
  <si>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</si>
  <si>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</si>
  <si>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</si>
  <si>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</si>
  <si>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</si>
  <si>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</si>
  <si>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</si>
  <si>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</si>
  <si>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</si>
  <si>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</si>
  <si>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</si>
  <si>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</si>
  <si>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</si>
  <si>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</si>
  <si>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</si>
  <si>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</si>
  <si>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</si>
  <si>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</si>
  <si>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</si>
  <si>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</si>
  <si>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</si>
  <si>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</si>
  <si>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</si>
  <si>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</si>
  <si>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</si>
  <si>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</si>
  <si>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</si>
  <si>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</si>
  <si>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</si>
  <si>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</si>
  <si>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</si>
  <si>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</si>
  <si>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</si>
  <si>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</si>
  <si>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</si>
  <si>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</si>
  <si>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</si>
  <si>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</si>
  <si>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</si>
  <si>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</si>
  <si>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</si>
  <si>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</si>
  <si>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</si>
  <si>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</si>
  <si>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</si>
  <si>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</si>
  <si>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</si>
  <si>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</si>
  <si>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</si>
  <si>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</si>
  <si>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</si>
  <si>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</si>
  <si>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</si>
  <si>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</si>
  <si>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</si>
  <si>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</si>
  <si>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</si>
  <si>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</si>
  <si>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</si>
  <si>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</si>
  <si>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</si>
  <si>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</si>
  <si>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</si>
  <si>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</si>
  <si>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</si>
  <si>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</si>
  <si>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</si>
  <si>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</si>
  <si>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</si>
  <si>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</si>
  <si>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</si>
  <si>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</si>
  <si>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</si>
  <si>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</si>
  <si>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</si>
  <si>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</si>
  <si>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</si>
  <si>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</si>
  <si>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</si>
  <si>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</si>
  <si>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</si>
  <si>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</si>
  <si>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</si>
  <si>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</si>
  <si>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</si>
  <si>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</si>
  <si>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</si>
  <si>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</si>
  <si>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</si>
  <si>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</si>
  <si>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</si>
  <si>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</si>
  <si>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</si>
  <si>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</si>
  <si>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</si>
  <si>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</si>
  <si>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</si>
  <si>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</si>
  <si>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</si>
  <si>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</si>
  <si>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</si>
  <si>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</si>
  <si>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</si>
  <si>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</si>
  <si>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</si>
  <si>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</si>
  <si>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</si>
  <si>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</si>
  <si>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</si>
  <si>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</si>
  <si>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</si>
  <si>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</si>
  <si>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</si>
  <si>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</si>
  <si>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</si>
  <si>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</si>
  <si>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</si>
  <si>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</si>
  <si>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</si>
  <si>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</si>
  <si>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</si>
  <si>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</si>
  <si>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</si>
  <si>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</si>
  <si>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</si>
  <si>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</si>
  <si>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</si>
  <si>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</si>
  <si>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</si>
  <si>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</si>
  <si>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</si>
  <si>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</si>
  <si>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</si>
  <si>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</si>
  <si>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</si>
  <si>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</si>
  <si>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</si>
  <si>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</si>
  <si>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</si>
  <si>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</si>
  <si>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</si>
  <si>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</si>
  <si>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</si>
  <si>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</si>
  <si>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</si>
  <si>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</si>
  <si>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</si>
  <si>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</si>
  <si>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</si>
  <si>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</si>
  <si>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</si>
  <si>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</si>
  <si>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</si>
  <si>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</si>
  <si>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</si>
  <si>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</si>
  <si>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</si>
  <si>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</si>
  <si>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</si>
  <si>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</si>
  <si>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</si>
  <si>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</si>
  <si>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</si>
  <si>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</si>
  <si>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</si>
  <si>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</si>
  <si>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</si>
  <si>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</si>
  <si>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</si>
  <si>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</si>
  <si>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</si>
  <si>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</si>
  <si>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</si>
  <si>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</si>
  <si>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</si>
  <si>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</si>
  <si>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</si>
  <si>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</si>
  <si>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</si>
  <si>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</si>
  <si>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</si>
  <si>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</si>
  <si>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</si>
  <si>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</si>
  <si>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</si>
  <si>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</si>
  <si>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</si>
  <si>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</si>
  <si>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</si>
  <si>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</si>
  <si>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</si>
  <si>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</si>
  <si>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</si>
  <si>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</si>
  <si>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</si>
  <si>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</si>
  <si>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</si>
  <si>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</si>
  <si>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</si>
  <si>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</si>
  <si>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</si>
  <si>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</si>
  <si>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</si>
  <si>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</si>
  <si>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</si>
  <si>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</si>
  <si>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</si>
  <si>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</si>
  <si>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</si>
  <si>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</si>
  <si>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</si>
  <si>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</si>
  <si>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</si>
  <si>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</si>
  <si>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</si>
  <si>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</si>
  <si>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</si>
  <si>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</si>
  <si>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</si>
  <si>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</si>
  <si>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</si>
  <si>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</si>
  <si>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</si>
  <si>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</si>
  <si>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</si>
  <si>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</si>
  <si>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</si>
  <si>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</si>
  <si>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</si>
  <si>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</si>
  <si>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</si>
  <si>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</si>
  <si>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</si>
  <si>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</si>
  <si>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</si>
  <si>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</si>
  <si>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</si>
  <si>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</si>
  <si>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</si>
  <si>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</si>
  <si>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</si>
  <si>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</si>
  <si>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</si>
  <si>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</si>
  <si>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</si>
  <si>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</si>
  <si>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</si>
  <si>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</si>
  <si>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</si>
  <si>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</si>
  <si>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</si>
  <si>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</si>
  <si>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</si>
  <si>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</si>
  <si>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</si>
  <si>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</si>
  <si>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</si>
  <si>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</si>
  <si>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</si>
  <si>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</si>
  <si>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</si>
  <si>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</si>
  <si>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</si>
  <si>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</si>
  <si>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</si>
  <si>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</si>
  <si>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</si>
  <si>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</si>
  <si>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</si>
  <si>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</si>
  <si>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</si>
  <si>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</si>
  <si>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</si>
  <si>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</si>
  <si>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</si>
  <si>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</si>
  <si>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</si>
  <si>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</si>
  <si>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</si>
  <si>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</si>
  <si>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</si>
  <si>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</si>
  <si>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</si>
  <si>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</si>
  <si>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</si>
  <si>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</si>
  <si>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</si>
  <si>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</si>
  <si>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</si>
  <si>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</si>
  <si>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</si>
  <si>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</si>
  <si>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</si>
  <si>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</si>
  <si>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</si>
  <si>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</si>
  <si>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</si>
  <si>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</si>
  <si>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</si>
  <si>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</si>
  <si>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</si>
  <si>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</si>
  <si>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</si>
  <si>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</si>
  <si>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</si>
  <si>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</si>
  <si>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</si>
  <si>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</si>
  <si>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</si>
  <si>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</si>
  <si>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</si>
  <si>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</si>
  <si>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</si>
  <si>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</si>
  <si>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</si>
  <si>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</si>
  <si>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</si>
  <si>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</si>
  <si>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</si>
  <si>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</si>
  <si>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</si>
  <si>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</si>
  <si>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</si>
  <si>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</si>
  <si>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</si>
  <si>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</si>
  <si>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</si>
  <si>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</si>
  <si>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</si>
  <si>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</si>
  <si>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</si>
  <si>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</si>
  <si>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</si>
  <si>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</si>
  <si>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</si>
  <si>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</si>
  <si>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</si>
  <si>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</si>
  <si>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</si>
  <si>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</si>
  <si>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</si>
  <si>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</si>
  <si>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</si>
  <si>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</si>
  <si>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</si>
  <si>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</si>
  <si>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</si>
  <si>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</si>
  <si>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</si>
  <si>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</si>
  <si>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</si>
  <si>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</si>
  <si>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</si>
  <si>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</si>
  <si>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</si>
  <si>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</si>
  <si>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</si>
  <si>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</si>
  <si>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</si>
  <si>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</si>
  <si>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</si>
  <si>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</si>
  <si>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</si>
  <si>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</si>
  <si>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</si>
  <si>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</si>
  <si>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</si>
  <si>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</si>
  <si>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</si>
  <si>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</si>
  <si>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</si>
  <si>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</si>
  <si>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</si>
  <si>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</si>
  <si>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</si>
  <si>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</si>
  <si>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</si>
  <si>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</si>
  <si>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</si>
  <si>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</si>
  <si>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</si>
  <si>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</si>
  <si>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</si>
  <si>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</si>
  <si>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</si>
  <si>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</si>
  <si>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</si>
  <si>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</si>
  <si>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</si>
  <si>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</si>
  <si>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</si>
  <si>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</si>
  <si>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</si>
  <si>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</si>
  <si>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</si>
  <si>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</si>
  <si>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</si>
  <si>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</si>
  <si>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</si>
  <si>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</si>
  <si>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</si>
  <si>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</si>
  <si>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</si>
  <si>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</si>
  <si>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</si>
  <si>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</si>
  <si>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</si>
  <si>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</si>
  <si>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</si>
  <si>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</si>
  <si>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</si>
  <si>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</si>
  <si>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</si>
  <si>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</si>
  <si>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</si>
  <si>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</si>
  <si>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</si>
  <si>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</si>
  <si>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</si>
  <si>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</si>
  <si>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</si>
  <si>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</si>
  <si>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</si>
  <si>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</si>
  <si>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</si>
  <si>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</si>
  <si>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</si>
  <si>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</si>
  <si>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</si>
  <si>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</si>
  <si>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</si>
  <si>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</si>
  <si>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</si>
  <si>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</si>
  <si>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</si>
  <si>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</si>
  <si>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</si>
  <si>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</si>
  <si>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</si>
  <si>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</si>
  <si>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</si>
  <si>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</si>
  <si>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</si>
  <si>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</si>
  <si>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</si>
  <si>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</si>
  <si>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</si>
  <si>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</si>
  <si>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</si>
  <si>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</si>
  <si>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</si>
  <si>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</si>
  <si>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</si>
  <si>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</si>
  <si>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</si>
  <si>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</si>
  <si>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</si>
  <si>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</si>
  <si>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</si>
  <si>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</si>
  <si>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</si>
  <si>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</si>
  <si>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</si>
  <si>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</si>
  <si>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</si>
  <si>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</si>
  <si>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</si>
  <si>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</si>
  <si>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</si>
  <si>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</si>
  <si>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</si>
  <si>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</si>
  <si>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</si>
  <si>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</si>
  <si>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</si>
  <si>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</si>
  <si>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</si>
  <si>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</si>
  <si>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</si>
  <si>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</si>
  <si>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</si>
  <si>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</si>
  <si>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</si>
  <si>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</si>
  <si>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</si>
  <si>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</si>
  <si>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</si>
  <si>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</si>
  <si>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</si>
  <si>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</si>
  <si>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</si>
  <si>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</si>
  <si>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</si>
  <si>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</si>
  <si>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</si>
  <si>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</si>
  <si>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</si>
  <si>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</si>
  <si>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</si>
  <si>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</si>
  <si>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</si>
  <si>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</si>
  <si>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</si>
  <si>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</si>
  <si>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</si>
  <si>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</si>
  <si>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</si>
  <si>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</si>
  <si>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</si>
  <si>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</si>
  <si>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</si>
  <si>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</si>
  <si>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</si>
  <si>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</si>
  <si>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</si>
  <si>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</si>
  <si>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</si>
  <si>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</si>
  <si>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</si>
  <si>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</si>
  <si>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</si>
  <si>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</si>
  <si>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</si>
  <si>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</si>
  <si>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</si>
  <si>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</si>
  <si>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</si>
  <si>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</si>
  <si>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</si>
  <si>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</si>
  <si>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</si>
  <si>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</si>
  <si>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</si>
  <si>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</si>
  <si>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</si>
  <si>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</si>
  <si>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</si>
  <si>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</si>
  <si>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</si>
  <si>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</si>
  <si>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</si>
  <si>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</si>
  <si>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</si>
  <si>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</si>
  <si>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</si>
  <si>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</si>
  <si>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</si>
  <si>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</si>
  <si>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</si>
  <si>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</si>
  <si>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</si>
  <si>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</si>
  <si>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</si>
  <si>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</si>
  <si>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</si>
  <si>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</si>
  <si>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</si>
  <si>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</si>
  <si>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</si>
  <si>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</si>
  <si>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</si>
  <si>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</si>
  <si>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</si>
  <si>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</si>
  <si>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</si>
  <si>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</si>
  <si>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</si>
  <si>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</si>
  <si>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</si>
  <si>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</si>
  <si>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</si>
  <si>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</si>
  <si>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</si>
  <si>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</si>
  <si>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</si>
  <si>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</si>
  <si>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</si>
  <si>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</si>
  <si>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</si>
  <si>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</si>
  <si>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</si>
  <si>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</si>
  <si>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</si>
  <si>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</si>
  <si>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</si>
  <si>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</si>
  <si>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</si>
  <si>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</si>
  <si>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</si>
  <si>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</si>
  <si>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</si>
  <si>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</si>
  <si>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</si>
  <si>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</si>
  <si>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</si>
  <si>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</si>
  <si>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</si>
  <si>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</si>
  <si>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</si>
  <si>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</si>
  <si>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</si>
  <si>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</si>
  <si>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</si>
  <si>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</si>
  <si>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</si>
  <si>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</si>
  <si>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</si>
  <si>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</si>
  <si>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</si>
  <si>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</si>
  <si>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</si>
  <si>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</si>
  <si>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</si>
  <si>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</si>
  <si>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</si>
  <si>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</si>
  <si>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</si>
  <si>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</si>
  <si>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</si>
  <si>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</si>
  <si>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</si>
  <si>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</si>
  <si>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</si>
  <si>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</si>
  <si>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</si>
  <si>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</si>
  <si>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</si>
  <si>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</si>
  <si>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</si>
  <si>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</si>
  <si>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</si>
  <si>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</si>
  <si>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</si>
  <si>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</si>
  <si>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</si>
  <si>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</si>
  <si>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</si>
  <si>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</si>
  <si>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</si>
  <si>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</si>
  <si>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</si>
  <si>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</si>
  <si>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</si>
  <si>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</si>
  <si>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</si>
  <si>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</si>
  <si>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</si>
  <si>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</si>
  <si>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</si>
  <si>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</si>
  <si>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</si>
  <si>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</si>
  <si>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</si>
  <si>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</si>
  <si>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</si>
  <si>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</si>
  <si>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</si>
  <si>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</si>
  <si>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</si>
  <si>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</si>
  <si>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</si>
  <si>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</si>
  <si>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</si>
  <si>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</si>
  <si>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</si>
  <si>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</si>
  <si>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</si>
  <si>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</si>
  <si>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</si>
  <si>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</si>
  <si>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</si>
  <si>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</si>
  <si>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</si>
  <si>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</si>
  <si>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</si>
  <si>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</si>
  <si>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</si>
  <si>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</si>
  <si>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</si>
  <si>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</si>
  <si>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</si>
  <si>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</si>
  <si>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</si>
  <si>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</si>
  <si>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</si>
  <si>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</si>
  <si>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</si>
  <si>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</si>
  <si>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</si>
  <si>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</si>
  <si>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</si>
  <si>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</si>
  <si>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</si>
  <si>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</si>
  <si>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</si>
  <si>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</si>
  <si>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</si>
  <si>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</si>
  <si>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</si>
  <si>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</si>
  <si>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</si>
  <si>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</si>
  <si>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</si>
  <si>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</si>
  <si>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</si>
  <si>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</si>
  <si>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</si>
  <si>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</si>
  <si>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</si>
  <si>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</si>
  <si>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</si>
  <si>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</si>
  <si>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</si>
  <si>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</si>
  <si>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</si>
  <si>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</si>
  <si>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</si>
  <si>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</si>
  <si>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</si>
  <si>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</si>
  <si>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</si>
  <si>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</si>
  <si>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</si>
  <si>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</si>
  <si>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</si>
  <si>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</si>
  <si>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</si>
  <si>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</si>
  <si>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</si>
  <si>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</si>
  <si>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</si>
  <si>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</si>
  <si>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</si>
  <si>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</si>
  <si>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</si>
  <si>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</si>
  <si>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</si>
  <si>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</si>
  <si>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</si>
  <si>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</si>
  <si>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</si>
  <si>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</si>
  <si>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</si>
  <si>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</si>
  <si>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</si>
  <si>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</si>
  <si>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</si>
  <si>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</si>
  <si>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</si>
  <si>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</si>
  <si>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</si>
  <si>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</si>
  <si>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</si>
  <si>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</si>
  <si>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</si>
  <si>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</si>
  <si>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</si>
  <si>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</si>
  <si>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</si>
  <si>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</si>
  <si>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</si>
  <si>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</si>
  <si>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</si>
  <si>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</si>
  <si>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</si>
  <si>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</si>
  <si>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</si>
  <si>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</si>
  <si>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</si>
  <si>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</si>
  <si>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</si>
  <si>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</si>
  <si>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</si>
  <si>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</si>
  <si>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</si>
  <si>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</si>
  <si>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</si>
  <si>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</si>
  <si>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</si>
  <si>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</si>
  <si>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</si>
  <si>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</si>
  <si>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</si>
  <si>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</si>
  <si>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</si>
  <si>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</si>
  <si>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</si>
  <si>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</si>
  <si>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</si>
  <si>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</si>
  <si>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</si>
  <si>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</si>
  <si>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</si>
  <si>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</si>
  <si>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</si>
  <si>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</si>
  <si>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</si>
  <si>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</si>
  <si>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</si>
  <si>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</si>
  <si>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</si>
  <si>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</si>
  <si>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</si>
  <si>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</si>
  <si>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</si>
  <si>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</si>
  <si>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</si>
  <si>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</si>
  <si>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</si>
  <si>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</si>
  <si>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</si>
  <si>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</si>
  <si>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</si>
  <si>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</si>
  <si>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</si>
  <si>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</si>
  <si>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</si>
  <si>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</si>
  <si>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</si>
  <si>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</si>
  <si>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</si>
  <si>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</si>
  <si>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</si>
  <si>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</si>
  <si>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</si>
  <si>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</si>
  <si>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</si>
  <si>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</si>
  <si>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</si>
  <si>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</si>
  <si>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</si>
  <si>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</si>
  <si>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</si>
  <si>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</si>
  <si>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</si>
  <si>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</si>
  <si>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</si>
  <si>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</si>
  <si>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</si>
  <si>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</si>
  <si>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</si>
  <si>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</si>
  <si>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</si>
  <si>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</si>
  <si>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</si>
  <si>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</si>
  <si>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</si>
  <si>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</si>
  <si>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</si>
  <si>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</si>
  <si>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</si>
  <si>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</si>
  <si>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</si>
  <si>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</si>
  <si>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</si>
  <si>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</si>
  <si>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</si>
  <si>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</si>
  <si>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</si>
  <si>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</si>
  <si>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</si>
  <si>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</si>
  <si>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</si>
  <si>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</si>
  <si>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</si>
  <si>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</si>
  <si>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</si>
  <si>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</si>
  <si>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</si>
  <si>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</si>
  <si>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</si>
  <si>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</si>
  <si>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</si>
  <si>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</si>
  <si>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</si>
  <si>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</si>
  <si>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</si>
  <si>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</si>
  <si>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</si>
  <si>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</si>
  <si>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</si>
  <si>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</si>
  <si>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</si>
  <si>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</si>
  <si>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</si>
  <si>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</si>
  <si>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</si>
  <si>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</si>
  <si>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</si>
  <si>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</si>
  <si>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</si>
  <si>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</si>
  <si>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</si>
  <si>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</si>
  <si>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</si>
  <si>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</si>
  <si>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</si>
  <si>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</si>
  <si>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</si>
  <si>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</si>
  <si>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</si>
  <si>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</si>
  <si>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</si>
  <si>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</si>
  <si>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</si>
  <si>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</si>
  <si>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</si>
  <si>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</si>
  <si>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</si>
  <si>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</si>
  <si>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</si>
  <si>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</si>
  <si>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</si>
  <si>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</si>
  <si>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</si>
  <si>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</si>
  <si>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</si>
  <si>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</si>
  <si>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</si>
  <si>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</si>
  <si>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</si>
  <si>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</si>
  <si>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</si>
  <si>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</si>
  <si>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</si>
  <si>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</si>
  <si>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</si>
  <si>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</si>
  <si>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</si>
  <si>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</si>
  <si>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</si>
  <si>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</si>
  <si>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</si>
  <si>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</si>
  <si>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</si>
  <si>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</si>
  <si>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</si>
  <si>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</si>
  <si>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</si>
  <si>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</si>
  <si>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</si>
  <si>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</si>
  <si>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</si>
  <si>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</si>
  <si>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</si>
  <si>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</si>
  <si>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</si>
  <si>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</si>
  <si>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</si>
  <si>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</si>
  <si>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</si>
  <si>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</si>
  <si>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</si>
  <si>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</si>
  <si>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</si>
  <si>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</si>
  <si>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</si>
  <si>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</si>
  <si>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</si>
  <si>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</si>
  <si>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</si>
  <si>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</si>
  <si>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</si>
  <si>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</si>
  <si>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</si>
  <si>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</si>
  <si>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</si>
  <si>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</si>
  <si>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</si>
  <si>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</si>
  <si>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</si>
  <si>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</si>
  <si>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</si>
  <si>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</si>
  <si>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</si>
  <si>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</si>
  <si>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</si>
  <si>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</si>
  <si>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</si>
  <si>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</si>
  <si>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</si>
  <si>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</si>
  <si>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</si>
  <si>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</si>
  <si>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</si>
  <si>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</si>
  <si>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</si>
  <si>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</si>
  <si>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</si>
  <si>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</si>
  <si>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</si>
  <si>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</si>
  <si>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</si>
  <si>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</si>
  <si>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</si>
  <si>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</si>
  <si>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</si>
  <si>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</si>
  <si>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</si>
  <si>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</si>
  <si>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</si>
  <si>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</si>
  <si>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</si>
  <si>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</si>
  <si>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</si>
  <si>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</si>
  <si>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</si>
  <si>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</si>
  <si>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</si>
  <si>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</si>
  <si>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</si>
  <si>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</si>
  <si>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</si>
  <si>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</si>
  <si>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</si>
  <si>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</si>
  <si>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</si>
  <si>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</si>
  <si>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</si>
  <si>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</si>
  <si>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</si>
  <si>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</si>
  <si>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</si>
  <si>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</si>
  <si>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</si>
  <si>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</si>
  <si>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</si>
  <si>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</si>
  <si>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</si>
  <si>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</si>
  <si>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</si>
  <si>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</si>
  <si>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</si>
  <si>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</si>
  <si>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</si>
  <si>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</si>
  <si>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</si>
  <si>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</si>
  <si>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</si>
  <si>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</si>
  <si>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</si>
  <si>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</si>
  <si>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</si>
  <si>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</si>
  <si>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jed0742</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</si>
  <si>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</si>
  <si>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</si>
  <si>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</si>
  <si>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</si>
  <si>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</si>
  <si>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</si>
  <si>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</si>
  <si>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</si>
  <si>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</si>
  <si>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TT-20251125-02240</t>
  </si>
  <si>
    <t>EM team moved need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</si>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</sst>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3" dataDxfId="22" headerRowBorderDxfId="20" tableBorderDxfId="21">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324.99735694444098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45987.945782870367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45987.945782870367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45987.945782870367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45987.945782870367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45987.945782870367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45987.945782870367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45987.945782870367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45987.945782870367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45987.945782870367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45987.945782870367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45987.945782870367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45987.945782870367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45987.945782870367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45987.945782870367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45987.945782870367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45987.945782870367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45987.945782870367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45987.945782870367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45987.945782870367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45987.945782870367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45987.945782870367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45987.945782870367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45987.945782870367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45987.945782870367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45987.945782870367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45987.945782870367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45987.945782870367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45987.945782870367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45987.945782870367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45987.945782870367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45987.945782870367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45987.945782870367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45987.945782870367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45987.945782870367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45987.945782870367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45987.945782870367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45987.945782870367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45987.945782870367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45987.945782870367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45987.945782870367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45987.945782870367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45987.945782870367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45987.945782870367</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162.94594490740565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3.5583638888856512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45987.945782870367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45987.945782870367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45987.945782870367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45987.945782870367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45987.945782870367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45987.945782870367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45987.945782870367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45987.945782870367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45987.945782870367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45987.945782870367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45987.945782870367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45987.945782870367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45987.945782870367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45987.945782870367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45987.945782870367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45987.945782870367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45987.945782870367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45987.945782870367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45987.945782870367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45987.945782870367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45987.945782870367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45987.945782870367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45987.945782870367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45987.945782870367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45987.945782870367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45987.945782870367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45987.945782870367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45987.945782870367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45987.945782870367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45987.945782870367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45987.945782870367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45987.945782870367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45987.945782870367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45987.945782870367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45987.945782870367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45987.945782870367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45987.945782870367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45987.945782870367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45987.945782870367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45987.945782870367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45987.945782870367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45987.945782870367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45987.945782870367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45987.945782870367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45987.945782870367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45987.945782870367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45987.945782870367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45987.945782870367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45987.945782870367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45987.945782870367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45987.945782870367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45987.945782870367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45987.945782870367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45987.945782870367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45987.945782870367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45987.945782870367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45987.945782870367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45987.945782870367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45987.945782870367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45987.945782870367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45987.945782870367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45987.945782870367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45987.945782870367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45987.945782870367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45987.945782870367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45987.945782870367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45987.945782870367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45987.945782870367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45987.945782870367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45987.945782870367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45987.945782870367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45987.945782870367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45987.945782870367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45987.945782870367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45987.945782870367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45987.945782870367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45987.945782870367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45987.945782870367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45987.945782870367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45987.945782870367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45987.945782870367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45987.945782870367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45987.945782870367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45987.945782870367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45987.945782870367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45987.945782870367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45987.945782870367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45987.945782870367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45987.945782870367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45987.945782870367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45987.945782870367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45987.945782870367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45987.945782870367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45987.945782870367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45987.945782870367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45987.945782870367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45987.945782870367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45987.945782870367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45987.945782870367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45987.945782870367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45987.945782870367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45987.945782870367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45987.945782870367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45987.945782870367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45987.945782870367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45987.945782870367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45987.945782870367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45987.945782870367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45987.945782870367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45987.945782870367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45987.945782870367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45987.945782870367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45987.945782870367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45987.945782870367</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58" t="s">
        <v>20523</v>
      </c>
      <c r="E18" s="18"/>
      <c r="F18" s="20"/>
      <c r="G18" s="21">
        <f t="shared" ca="1" si="0"/>
        <v>45987.945782870367</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45987.945782870367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45987.945782870367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45987.945782870367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45987.945782870367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45987.945782870367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45987.945782870367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45987.945782870367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45987.945782870367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45987.945782870367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45987.945782870367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45987.945782870367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45987.945782870367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45987.945782870367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45987.945782870367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45987.945782870367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45987.945782870367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45987.945782870367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45987.945782870367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45987.945782870367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45987.945782870367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45987.945782870367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45987.945782870367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45987.945782870367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45987.945782870367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45987.945782870367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45987.945782870367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45987.945782870367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45987.945782870367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45987.945782870367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45987.945782870367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45987.945782870367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45987.945782870367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45987.945782870367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45987.945782870367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45987.945782870367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45987.945782870367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45987.945782870367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45987.945782870367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45987.945782870367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45987.945782870367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45987.945782870367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45987.945782870367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45987.945782870367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45987.945782870367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45987.945782870367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45987.945782870367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45987.945782870367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45987.945782870367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45987.945782870367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45987.945782870367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45987.945782870367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45987.945782870367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45987.945782870367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45987.945782870367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45987.945782870367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45987.945782870367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45987.945782870367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45987.945782870367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45987.945782870367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45987.945782870367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45987.945782870367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45987.945782870367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45987.945782870367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45987.945782870367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45987.945782870367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45987.945782870367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45987.945782870367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45987.945782870367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45987.945782870367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45987.945782870367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45987.945782870367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45987.945782870367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45987.945782870367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45987.945782870367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45987.945782870367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45987.945782870367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45987.945782870367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45987.945782870367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45987.945782870367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45987.945782870367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45987.945782870367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45987.945782870367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45987.945782870367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45987.945782870367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45987.945782870367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45987.945782870367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45987.945782870367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45987.945782870367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45987.945782870367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45987.945782870367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45987.945782870367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45987.945782870367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45987.945782870367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45987.945782870367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45987.945782870367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45987.945782870367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45987.945782870367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45987.945782870367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45987.945782870367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45987.945782870367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45987.945782870367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45987.945782870367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45987.945782870367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45987.945782870367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45987.945782870367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45987.945782870367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45987.945782870367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45987.945782870367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45987.945782870367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45987.945782870367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45987.945782870367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45987.945782870367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45987.945782870367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45987.945782870367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45987.945782870367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45987.945782870367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45987.945782870367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45987.945782870367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45987.945782870367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45987.945782870367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45987.945782870367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45987.945782870367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45987.945782870367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45987.945782870367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45987.945782870367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45987.945782870367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45987.945782870367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45987.945782870367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45987.945782870367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45987.945782870367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45987.945782870367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45987.945782870367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45987.945782870367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45987.945782870367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45987.945782870367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45987.945782870367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45987.945782870367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45987.945782870367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45987.945782870367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45987.945782870367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45987.945782870367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45987.945782870367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45987.945782870367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45987.945782870367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45987.945782870367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45987.945782870367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45987.945782870367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45987.945782870367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45987.945782870367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45987.945782870367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45987.945782870367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45987.945782870367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45987.945782870367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45987.945782870367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45987.945782870367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45987.945782870367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45987.945782870367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45987.945782870367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45987.945782870367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45987.945782870367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45987.945782870367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45987.945782870367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45987.945782870367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45987.945782870367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45987.945782870367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45987.945782870367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45987.945782870367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45987.945782870367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45987.945782870367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45987.945782870367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45987.945782870367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45987.945782870367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45987.945782870367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45987.945782870367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45987.945782870367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45987.945782870367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45987.945782870367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45987.945782870367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45987.945782870367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45987.945782870367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45987.945782870367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45987.945782870367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45987.945782870367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45987.945782870367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45987.945782870367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45987.945782870367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45987.945782870367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45987.945782870367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45987.945782870367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45987.945782870367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45987.945782870367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45987.945782870367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45987.945782870367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45987.945782870367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45987.945782870367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45987.945782870367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45987.945782870367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45987.945782870367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45987.945782870367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45987.945782870367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45987.945782870367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45987.945782870367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45987.945782870367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45987.945782870367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45987.945782870367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45987.945782870367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45987.945782870367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45987.945782870367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45987.945782870367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45987.945782870367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45987.945782870367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45987.945782870367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45987.945782870367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45987.945782870367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45987.945782870367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45987.945782870367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45987.945782870367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45987.945782870367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45987.945782870367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45987.945782870367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45987.945782870367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45987.945782870367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45987.945782870367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45987.945782870367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45987.945782870367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45987.945782870367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45987.945782870367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45987.945782870367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45987.945782870367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45987.945782870367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45987.945782870367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45987.945782870367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45987.945782870367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45987.945782870367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45987.945782870367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45987.945782870367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45987.945782870367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45987.945782870367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45987.945782870367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45987.945782870367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45987.945782870367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45987.945782870367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45987.945782870367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45987.945782870367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45987.945782870367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45987.945782870367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45987.945782870367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45987.945782870367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45987.945782870367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45987.945782870367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45987.945782870367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45987.945782870367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45987.945782870367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45987.945782870367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45987.945782870367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45987.945782870367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45987.945782870367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45987.945782870367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45987.945782870367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45987.945782870367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45987.945782870367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45987.945782870367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45987.945782870367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45987.945782870367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45987.945782870367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45987.945782870367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45987.945782870367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45987.945782870367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45987.945782870367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45987.945782870367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45987.945782870367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45987.945782870367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45987.945782870367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45987.945782870367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45987.945782870367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45987.945782870367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45987.945782870367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45987.945782870367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45987.945782870367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45987.945782870367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45987.945782870367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45987.945782870367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45987.945782870367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45987.945782870367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45987.945782870367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45987.945782870367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45987.945782870367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45987.945782870367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45987.945782870367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45987.945782870367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45987.945782870367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45987.945782870367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45987.945782870367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45987.945782870367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45987.945782870367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45987.945782870367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45987.945782870367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45987.945782870367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45987.945782870367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45987.945782870367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45987.945782870367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45987.945782870367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45987.945782870367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45987.945782870367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45987.945782870367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45987.945782870367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45987.945782870367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45987.945782870367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45987.945782870367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45987.945782870367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45987.945782870367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45987.945782870367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45987.945782870367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45987.945782870367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45987.945782870367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45987.945782870367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45987.945782870367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45987.945782870367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45987.945782870367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45987.945782870367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45987.945782870367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45987.945782870367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45987.945782870367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45987.945782870367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45987.945782870367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45987.945782870367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45987.945782870367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45987.945782870367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45987.945782870367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45987.945782870367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45987.945782870367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45987.945782870367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45987.945782870367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45987.945782870367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45987.945782870367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45987.945782870367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45987.945782870367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45987.945782870367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45987.945782870367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45987.945782870367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45987.945782870367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45987.945782870367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45987.945782870367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45987.945782870367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45987.945782870367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45987.945782870367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45987.945782870367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45987.945782870367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45987.945782870367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45987.945782870367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45987.945782870367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45987.945782870367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45987.945782870367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45987.945782870367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45987.945782870367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45987.945782870367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45987.945782870367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45987.945782870367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45987.945782870367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45987.945782870367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45987.945782870367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45987.945782870367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45987.945782870367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45987.945782870367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45987.945782870367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45987.945782870367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45987.945782870367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45987.945782870367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45987.945782870367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45987.945782870367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45987.945782870367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45987.945782870367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45987.945782870367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45987.945782870367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45987.945782870367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45987.945782870367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45987.945782870367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45987.945782870367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45987.945782870367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45987.945782870367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45987.945782870367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45987.945782870367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45987.945782870367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45987.945782870367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45987.945782870367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45987.945782870367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45987.945782870367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45987.945782870367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45987.945782870367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45987.945782870367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45987.945782870367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45987.945782870367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45987.945782870367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45987.945782870367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45987.945782870367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45987.945782870367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45987.945782870367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45987.945782870367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45987.945782870367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45987.945782870367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45987.945782870367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45987.945782870367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45987.945782870367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45987.945782870367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45987.945782870367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45987.945782870367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45987.945782870367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45987.945782870367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45987.945782870367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45987.945782870367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45987.945782870367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45987.945782870367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45987.945782870367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45987.945782870367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45987.945782870367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45987.945782870367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45987.945782870367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45987.945782870367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45987.945782870367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45987.945782870367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45987.945782870367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45987.945782870367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45987.945782870367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45987.945782870367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45987.945782870367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45987.945782870367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45987.945782870367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45987.945782870367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45987.945782870367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45987.945782870367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45987.945782870367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45987.945782870367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45987.945782870367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45987.945782870367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45987.945782870367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45987.945782870367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45987.945782870367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45987.945782870367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45987.945782870367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45987.945782870367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45987.945782870367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45987.945782870367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45987.945782870367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45987.945782870367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45987.945782870367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45987.945782870367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45987.945782870367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45987.945782870367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45987.945782870367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45987.945782870367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45987.945782870367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45987.945782870367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45987.945782870367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45987.945782870367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45987.945782870367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45987.945782870367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45987.945782870367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45987.945782870367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45987.945782870367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45987.945782870367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45987.945782870367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45987.945782870367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45987.945782870367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45987.945782870367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45987.945782870367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45987.945782870367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45987.945782870367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45987.945782870367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45987.945782870367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45987.945782870367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45987.945782870367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45987.945782870367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45987.945782870367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45987.945782870367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45987.945782870367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45987.945782870367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45987.945782870367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45987.945782870367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45987.945782870367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45987.945782870367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45987.945782870367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45987.945782870367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45987.945782870367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45987.945782870367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45987.945782870367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45987.945782870367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45987.945782870367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45987.945782870367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45987.945782870367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45987.945782870367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45987.945782870367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45987.945782870367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45987.945782870367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45987.945782870367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45987.945782870367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45987.945782870367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45987.945782870367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45987.945782870367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45987.945782870367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45987.945782870367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45987.945782870367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45987.945782870367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45987.945782870367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45987.945782870367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45987.945782870367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45987.945782870367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45987.945782870367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45987.945782870367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45987.945782870367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45987.945782870367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45987.945782870367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45987.945782870367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45987.945782870367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45987.945782870367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45987.945782870367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45987.945782870367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45987.945782870367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45987.945782870367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45987.945782870367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45987.945782870367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45987.945782870367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45987.945782870367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45987.945782870367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45987.945782870367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45987.945782870367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45987.945782870367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45987.945782870367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45987.945782870367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45987.945782870367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45987.945782870367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45987.945782870367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45987.945782870367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45987.945782870367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45987.945782870367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45987.945782870367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45987.945782870367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45987.945782870367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45987.945782870367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45987.945782870367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45987.945782870367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45987.945782870367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45987.945782870367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45987.945782870367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45987.945782870367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45987.945782870367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45987.945782870367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45987.945782870367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45987.945782870367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45987.945782870367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45987.945782870367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45987.945782870367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45987.945782870367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45987.945782870367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45987.945782870367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45987.945782870367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45987.945782870367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45987.945782870367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45987.945782870367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45987.945782870367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45987.945782870367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45987.945782870367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45987.945782870367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45987.945782870367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45987.945782870367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45987.945782870367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45987.945782870367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45987.945782870367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45987.945782870367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45987.945782870367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45987.945782870367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45987.945782870367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45987.945782870367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45987.945782870367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45987.945782870367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45987.945782870367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45987.945782870367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45987.945782870367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45987.945782870367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45987.945782870367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45987.945782870367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45987.945782870367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45987.945782870367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45987.945782870367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45987.945782870367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45987.945782870367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45987.945782870367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45987.945782870367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45987.945782870367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45987.945782870367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45987.945782870367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45987.945782870367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45987.945782870367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45987.945782870367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45987.945782870367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45987.945782870367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45987.945782870367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45987.945782870367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45987.945782870367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45987.945782870367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45987.945782870367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45987.945782870367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45987.945782870367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45987.945782870367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45987.945782870367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45987.945782870367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45987.945782870367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45987.945782870367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45987.945782870367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45987.945782870367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45987.945782870367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45987.945782870367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45987.945782870367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45987.945782870367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45987.945782870367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45987.945782870367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45987.945782870367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45987.945782870367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45987.945782870367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45987.945782870367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45987.945782870367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45987.945782870367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45987.945782870367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45987.945782870367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45987.945782870367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45987.945782870367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45987.945782870367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45987.945782870367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45987.945782870367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45987.945782870367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45987.945782870367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45987.945782870367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45987.945782870367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45987.945782870367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45987.945782870367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45987.945782870367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45987.945782870367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45987.945782870367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45987.945782870367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45987.945782870367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45987.945782870367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45987.945782870367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45987.945782870367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45987.945782870367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45987.945782870367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45987.945782870367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45987.945782870367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45987.945782870367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45987.945782870367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45987.945782870367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45987.945782870367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45987.945782870367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45987.945782870367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45987.945782870367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45987.945782870367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45987.945782870367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45987.945782870367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45987.945782870367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45987.945782870367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45987.945782870367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45987.945782870367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45987.945782870367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45987.945782870367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45987.945782870367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45987.945782870367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45987.945782870367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45987.945782870367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45987.945782870367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45987.945782870367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45987.945782870367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45987.945782870367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45987.945782870367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45987.945782870367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45987.945782870367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45987.945782870367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45987.945782870367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45987.945782870367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45987.945782870367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45987.945782870367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45987.945782870367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45987.945782870367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45987.945782870367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45987.945782870367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45987.945782870367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45987.945782870367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45987.945782870367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45987.945782870367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45987.945782870367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45987.945782870367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45987.945782870367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45987.945782870367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45987.945782870367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45987.945782870367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45987.945782870367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45987.945782870367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45987.945782870367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45987.945782870367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45987.945782870367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45987.945782870367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45987.945782870367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45987.945782870367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45987.945782870367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45987.945782870367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45987.945782870367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45987.945782870367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45987.945782870367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45987.945782870367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45987.945782870367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45987.945782870367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45987.945782870367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45987.945782870367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45987.945782870367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45987.945782870367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45987.945782870367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45987.945782870367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45987.945782870367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45987.945782870367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45987.945782870367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45987.945782870367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45987.945782870367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45987.945782870367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45987.945782870367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45987.945782870367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45987.945782870367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45987.945782870367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45987.945782870367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45987.945782870367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45987.945782870367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45987.945782870367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45987.945782870367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45987.945782870367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45987.945782870367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45987.945782870367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45987.945782870367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45987.945782870367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45987.945782870367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45987.945782870367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45987.945782870367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45987.945782870367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45987.945782870367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45987.945782870367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45987.945782870367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45987.945782870367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45987.945782870367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45987.945782870367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45987.945782870367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45987.945782870367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45987.945782870367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45987.945782870367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45987.945782870367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45987.945782870367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45987.945782870367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45987.945782870367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45987.945782870367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45987.945782870367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45987.945782870367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45987.945782870367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45987.945782870367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45987.945782870367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45987.945782870367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45987.945782870367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45987.945782870367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45987.945782870367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45987.945782870367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45987.945782870367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45987.945782870367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45987.945782870367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45987.945782870367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45987.945782870367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45987.945782870367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45987.945782870367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45987.945782870367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45987.945782870367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45987.945782870367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45987.945782870367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45987.945782870367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45987.945782870367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45987.945782870367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45987.945782870367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45987.945782870367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45987.945782870367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45987.945782870367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45987.945782870367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45987.945782870367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45987.945782870367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45987.945782870367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45987.945782870367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45987.945782870367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45987.945782870367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45987.945782870367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45987.945782870367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45987.945782870367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45987.945782870367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45987.945782870367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45987.945782870367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45987.945782870367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45987.945782870367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45987.945782870367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45987.945782870367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45987.945782870367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45987.945782870367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45987.945782870367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45987.945782870367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45987.945782870367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45987.945782870367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45987.945782870367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45987.945782870367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45987.945782870367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45987.945782870367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45987.945782870367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45987.945782870367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45987.945782870367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45987.945782870367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45987.945782870367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45987.945782870367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45987.945782870367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45987.945782870367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45987.945782870367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45987.945782870367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45987.945782870367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45987.945782870367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45987.945782870367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45987.945782870367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45987.945782870367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45987.945782870367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45987.945782870367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45987.945782870367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45987.945782870367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45987.945782870367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45987.945782870367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45987.945782870367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45987.945782870367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45987.945782870367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45987.945782870367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45987.945782870367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45987.945782870367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45987.945782870367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45987.945782870367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45987.945782870367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45987.945782870367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45987.945782870367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45987.945782870367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45987.945782870367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45987.945782870367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45987.945782870367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45987.945782870367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45987.945782870367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45987.945782870367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45987.945782870367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45987.945782870367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45987.945782870367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45987.945782870367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45987.945782870367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45987.945782870367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45987.945782870367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45987.945782870367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45987.945782870367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45987.945782870367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45987.945782870367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45987.945782870367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45987.945782870367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45987.945782870367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45987.945782870367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45987.945782870367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45987.945782870367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45987.945782870367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45987.945782870367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45987.945782870367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45987.945782870367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45987.945782870367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45987.945782870367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45987.945782870367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45987.945782870367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45987.945782870367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45987.945782870367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45987.945782870367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45987.945782870367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45987.945782870367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45987.945782870367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45987.945782870367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45987.945782870367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45987.945782870367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45987.945782870367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45987.945782870367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45987.945782870367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45987.945782870367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45987.945782870367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45987.945782870367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45987.945782870367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45987.945782870367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45987.945782870367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45987.945782870367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45987.945782870367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45987.945782870367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45987.945782870367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45987.945782870367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45987.945782870367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45987.945782870367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45987.945782870367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45987.945782870367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45987.945782870367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45987.945782870367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45987.945782870367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45987.945782870367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45987.945782870367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45987.945782870367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45987.945782870367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45987.945782870367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45987.945782870367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45987.945782870367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45987.945782870367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45987.945782870367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45987.945782870367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45987.945782870367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45987.945782870367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45987.945782870367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45987.945782870367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45987.945782870367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45987.945782870367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45987.945782870367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45987.945782870367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45987.945782870367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45987.945782870367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45987.945782870367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45987.945782870367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45987.945782870367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45987.945782870367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45987.945782870367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45987.945782870367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45987.945782870367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45987.945782870367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45987.945782870367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45987.945782870367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45987.945782870367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45987.945782870367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45987.945782870367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45987.945782870367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45987.945782870367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284.46506527777092</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39110</v>
      </c>
      <c r="E3" s="91" t="s">
        <v>39021</v>
      </c>
      <c r="F3" s="92"/>
      <c r="G3" s="93">
        <f t="shared" ref="G3:G32" ca="1" si="0">IFERROR(NOW()-F3,"")</f>
        <v>45987.945782870367</v>
      </c>
      <c r="H3" s="92">
        <v>45987.852175925924</v>
      </c>
      <c r="I3" s="92" t="str">
        <f>IFERROR(VLOOKUP(D3,DB!A:F,6,0),"")</f>
        <v>SCECO</v>
      </c>
      <c r="J3" s="92" t="str">
        <f>IFERROR(VLOOKUP(D3,DB!A:G,7,0),"")</f>
        <v>Dead+In progress</v>
      </c>
      <c r="K3" s="94" t="s">
        <v>39111</v>
      </c>
      <c r="L3" s="88" t="str">
        <f>IFERROR(VLOOKUP(D3,DB!A:I,9,0),"")</f>
        <v>Latis</v>
      </c>
    </row>
    <row r="4" spans="1:16" ht="15" customHeight="1">
      <c r="A4" s="110"/>
      <c r="B4" s="110" t="str">
        <f>IFERROR(VLOOKUP(D4,DB!A:K,11,0),"")</f>
        <v/>
      </c>
      <c r="C4" s="90"/>
      <c r="D4" s="88"/>
      <c r="E4" s="91"/>
      <c r="F4" s="92"/>
      <c r="G4" s="93">
        <f t="shared" ca="1" si="0"/>
        <v>45987.945782870367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45987.945782870367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45987.945782870367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45987.945782870367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45987.945782870367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45987.945782870367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45987.945782870367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45987.945782870367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45987.945782870367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45987.945782870367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45987.945782870367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45987.945782870367</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45987.945782870367</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45987.945782870367</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45987.945782870367</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45987.945782870367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45987.945782870367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45987.945782870367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45987.945782870367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45987.945782870367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45987.945782870367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45987.945782870367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45987.945782870367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45987.945782870367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45987.945782870367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45987.945782870367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45987.945782870367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45987.945782870367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45987.945782870367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45987.945782870367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45987.945782870367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45987.945782870367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45987.945782870367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45987.945782870367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45987.945782870367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45987.945782870367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45987.945782870367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45987.945782870367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45987.945782870367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45987.945782870367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45987.945782870367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45987.945782870367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45987.945782870367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45987.945782870367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45987.945782870367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45987.945782870367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45987.945782870367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45987.945782870367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45987.945782870367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45987.945782870367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45987.945782870367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45987.945782870367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45987.945782870367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45987.945782870367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45987.945782870367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45987.945782870367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45987.945782870367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45987.945782870367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45987.945782870367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45987.945782870367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45987.945782870367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45987.945782870367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45987.945782870367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45987.945782870367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45987.945782870367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45987.945782870367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45987.945782870367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45987.945782870367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45987.945782870367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45987.945782870367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45987.945782870367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45987.945782870367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45987.945782870367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45987.945782870367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45987.945782870367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45987.945782870367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45987.945782870367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45987.945782870367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45987.945782870367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45987.945782870367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45987.945782870367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45987.945782870367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45987.945782870367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45987.945782870367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45987.945782870367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45987.945782870367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45987.945782870367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45987.945782870367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45987.945782870367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45987.945782870367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45987.945782870367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45987.945782870367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45987.945782870367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45987.945782870367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45987.945782870367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45987.945782870367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45987.945782870367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45987.945782870367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45987.945782870367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45987.945782870367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45987.945782870367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45987.945782870367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45987.945782870367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45987.945782870367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45987.945782870367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45987.945782870367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45987.945782870367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45987.945782870367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45987.945782870367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45987.945782870367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45987.945782870367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45987.945782870367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45987.945782870367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45987.945782870367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45987.945782870367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45987.945782870367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45987.945782870367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45987.945782870367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45987.945782870367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45987.945782870367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45987.945782870367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45987.945782870367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45987.945782870367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45987.945782870367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45987.945782870367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45987.945782870367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45987.945782870367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45987.945782870367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45987.945782870367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45987.945782870367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45987.945782870367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45987.945782870367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45987.945782870367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45987.945782870367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45987.945782870367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45987.945782870367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45987.945782870367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45987.945782870367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45987.945782870367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45987.945782870367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45987.945782870367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45987.945782870367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45987.945782870367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45987.945782870367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45987.945782870367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45987.945782870367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45987.945782870367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45987.945782870367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45987.945782870367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45987.945782870367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45987.945782870367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45987.945782870367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45987.945782870367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45987.945782870367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45987.945782870367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45987.945782870367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45987.945782870367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45987.945782870367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45987.945782870367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45987.945782870367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45987.945782870367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45987.945782870367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45987.945782870367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45987.945782870367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45987.945782870367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45987.945782870367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45987.945782870367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45987.945782870367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45987.945782870367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45987.945782870367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45987.945782870367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45987.945782870367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45987.945782870367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45987.945782870367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45987.945782870367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45987.945782870367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45987.945782870367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45987.945782870367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45987.945782870367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45987.945782870367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45987.945782870367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45987.945782870367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45987.945782870367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45987.945782870367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45987.945782870367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45987.945782870367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45987.945782870367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45987.945782870367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45987.945782870367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45987.945782870367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45987.945782870367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45987.945782870367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45987.945782870367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45987.945782870367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45987.945782870367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45987.945782870367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45987.945782870367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45987.945782870367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45987.945782870367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45987.945782870367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45987.945782870367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45987.945782870367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45987.945782870367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45987.945782870367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45987.945782870367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45987.945782870367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45987.945782870367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45987.945782870367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45987.945782870367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45987.945782870367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45987.945782870367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45987.945782870367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45987.945782870367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45987.945782870367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45987.945782870367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45987.945782870367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45987.945782870367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45987.945782870367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45987.945782870367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45987.945782870367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45987.945782870367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45987.945782870367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45987.945782870367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45987.945782870367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45987.945782870367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45987.945782870367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45987.945782870367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45987.945782870367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45987.945782870367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45987.945782870367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45987.945782870367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45987.945782870367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45987.945782870367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45987.945782870367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45987.945782870367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45987.945782870367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45987.945782870367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45987.945782870367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45987.945782870367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45987.945782870367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45987.945782870367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45987.945782870367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45987.945782870367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45987.945782870367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45987.945782870367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45987.945782870367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45987.945782870367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45987.945782870367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45987.945782870367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45987.945782870367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45987.945782870367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45987.945782870367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45987.945782870367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45987.945782870367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45987.945782870367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45987.945782870367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45987.945782870367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45987.945782870367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45987.945782870367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45987.945782870367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45987.945782870367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45987.945782870367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45987.945782870367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45987.945782870367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45987.945782870367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45987.945782870367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45987.945782870367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45987.945782870367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45987.945782870367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45987.945782870367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45987.945782870367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45987.945782870367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45987.945782870367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45987.945782870367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45987.945782870367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45987.945782870367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45987.945782870367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45987.945782870367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45987.945782870367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45987.945782870367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45987.945782870367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45987.945782870367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45987.945782870367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45987.945782870367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45987.945782870367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45987.945782870367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45987.945782870367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45987.945782870367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45987.945782870367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45987.945782870367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45987.945782870367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45987.945782870367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45987.945782870367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45987.945782870367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45987.945782870367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45987.945782870367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45987.945782870367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45987.945782870367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45987.945782870367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45987.945782870367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45987.945782870367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45987.945782870367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45987.945782870367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45987.945782870367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45987.945782870367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45987.945782870367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45987.945782870367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45987.945782870367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45987.945782870367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45987.945782870367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45987.945782870367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45987.945782870367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45987.945782870367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45987.945782870367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45987.945782870367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45987.945782870367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45987.945782870367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45987.945782870367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45987.945782870367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45987.945782870367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45987.945782870367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45987.945782870367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45987.945782870367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45987.945782870367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45987.945782870367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45987.945782870367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45987.945782870367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45987.945782870367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45987.945782870367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45987.945782870367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45987.945782870367</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K12" sqref="K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96.1137226851788</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61.756905555550475</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39.284671759254707</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6.5724842592535424</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1</v>
      </c>
      <c r="D6" s="37" t="s">
        <v>33139</v>
      </c>
      <c r="E6" s="37" t="s">
        <v>39021</v>
      </c>
      <c r="F6" s="38"/>
      <c r="G6" s="108">
        <f t="shared" ref="G6:G40" ca="1" si="2">IFERROR(NOW()-F6,"")</f>
        <v>45987.945782870367</v>
      </c>
      <c r="H6" s="38">
        <v>45987.8672337963</v>
      </c>
      <c r="I6" s="37" t="str">
        <f>IFERROR(VLOOKUP(D6,DB!A:F,6,0),"")</f>
        <v>Generator-SG</v>
      </c>
      <c r="J6" s="37" t="str">
        <f>IFERROR(VLOOKUP(D6,DB!A:G,7,0),"")</f>
        <v>Vandalized</v>
      </c>
      <c r="K6" s="37" t="s">
        <v>39121</v>
      </c>
      <c r="L6" s="37" t="str">
        <f>IFERROR(VLOOKUP(D6,DB!A:I,9,0),"")</f>
        <v>Latis</v>
      </c>
    </row>
    <row r="7" spans="1:13" s="39" customFormat="1">
      <c r="A7" s="37"/>
      <c r="B7" s="37" t="str">
        <f>IFERROR(VLOOKUP(D7,DB!A:K,11,0),"")</f>
        <v/>
      </c>
      <c r="C7" s="37"/>
      <c r="D7" s="145"/>
      <c r="E7" s="37"/>
      <c r="F7" s="38"/>
      <c r="G7" s="108">
        <f t="shared" ca="1" si="2"/>
        <v>45987.945782870367</v>
      </c>
      <c r="H7" s="38"/>
      <c r="I7" s="37" t="str">
        <f>IFERROR(VLOOKUP(D7,DB!A:F,6,0),"")</f>
        <v/>
      </c>
      <c r="J7" s="37" t="str">
        <f>IFERROR(VLOOKUP(D7,DB!A:G,7,0),"")</f>
        <v/>
      </c>
      <c r="K7" s="37"/>
      <c r="L7" s="37" t="str">
        <f>IFERROR(VLOOKUP(D7,DB!A:I,9,0),"")</f>
        <v/>
      </c>
    </row>
    <row r="8" spans="1:13" s="39" customFormat="1">
      <c r="A8" s="37"/>
      <c r="B8" s="37" t="str">
        <f>IFERROR(VLOOKUP(D8,DB!A:K,11,0),"")</f>
        <v/>
      </c>
      <c r="C8" s="37"/>
      <c r="D8" s="145"/>
      <c r="E8" s="37"/>
      <c r="F8" s="38"/>
      <c r="G8" s="108">
        <f t="shared" ca="1" si="2"/>
        <v>45987.945782870367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45987.945782870367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45987.945782870367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45987.945782870367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45987.945782870367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45987.945782870367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45987.945782870367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45987.945782870367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45987.945782870367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45987.945782870367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45987.945782870367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45987.945782870367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45987.945782870367</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t="shared" ca="1" si="2"/>
        <v>45987.945782870367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45987.945782870367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45987.945782870367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45987.945782870367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45987.945782870367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45987.945782870367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45987.945782870367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45987.945782870367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45987.945782870367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45987.945782870367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45987.945782870367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45987.945782870367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45987.945782870367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45987.945782870367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45987.945782870367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45987.945782870367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45987.945782870367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45987.945782870367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45987.945782870367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45987.945782870367</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45987.945782870367</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45987.945782870367</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45987.945782870367</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45987.945782870367</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45987.945782870367</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45987.945782870367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45987.945782870367</v>
      </c>
      <c r="H8" s="126"/>
      <c r="I8" s="124" t="str">
        <f>IFERROR(VLOOKUP(D8,DB!A:F,6,0),"")</f>
        <v/>
      </c>
      <c r="J8" s="124" t="str">
        <f>IFERROR(VLOOKUP(D8,DB!A:G,7,0),"")</f>
        <v/>
      </c>
      <c r="K8" s="127" t="s">
        <v>39122</v>
      </c>
      <c r="L8" s="128" t="str">
        <f>IFERROR(VLOOKUP(D8,DB!A:I,9,0),"")</f>
        <v/>
      </c>
    </row>
    <row r="9" spans="1:16382" ht="31.5" customHeight="1">
      <c r="A9" s="123"/>
      <c r="B9" s="124" t="str">
        <f>IFERROR(VLOOKUP(D9,DB!A:K,11,0),"")</f>
        <v/>
      </c>
      <c r="C9" s="125"/>
      <c r="D9" s="124"/>
      <c r="E9" s="106"/>
      <c r="F9" s="126"/>
      <c r="G9" s="72">
        <f ca="1">IFERROR(NOW()-F9,"-")</f>
        <v>45987.945782870367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45987.945782870367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45987.945782870367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45987.945782870367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45987.945782870367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45987.945782870367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45987.945782870367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45987.945782870367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45987.945782870367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45987.945782870367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45987.945782870367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45987.945782870367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45987.945782870367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45987.945782870367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45987.945782870367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45987.945782870367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45987.945782870367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45987.945782870367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45987.945782870367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45987.945782870367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45987.945782870367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45987.945782870367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45987.945782870367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45987.945782870367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45987.945782870367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45987.945782870367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45987.945782870367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45987.945782870367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45987.945782870367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45987.945782870367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45987.945782870367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45987.945782870367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45987.945782870367</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2025-11-26T19:43:58Z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