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31" documentId="120_S{2AC9BD13-BADA-5192-A53E-5A8FF88502F6}" xr6:coauthVersionLast="47" xr6:coauthVersionMax="47" xr10:uidLastSave="{7DD02889-9F5C-4ADF-8F65-E314BF8D911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<sst xmlns="http://schemas.openxmlformats.org/spreadsheetml/2006/main" count="181543" uniqueCount="39148">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</sst>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337.56834224537306</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0.11978900463145692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46000.516768171299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46000.516768171299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46000.516768171299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46000.516768171299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46000.516768171299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46000.516768171299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46000.516768171299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46000.516768171299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46000.516768171299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46000.516768171299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46000.516768171299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46000.516768171299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46000.516768171299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46000.516768171299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46000.516768171299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46000.516768171299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46000.516768171299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46000.516768171299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46000.516768171299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46000.516768171299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46000.516768171299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46000.516768171299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46000.516768171299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46000.516768171299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46000.516768171299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46000.516768171299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46000.516768171299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46000.516768171299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46000.516768171299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46000.516768171299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46000.516768171299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46000.516768171299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46000.516768171299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46000.516768171299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46000.516768171299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46000.516768171299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46000.516768171299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46000.516768171299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46000.516768171299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46000.516768171299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46000.516768171299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46000.516768171299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46000.516768171299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46000.516768171299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46000.516768171299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46000.516768171299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46000.516768171299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46000.516768171299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46000.516768171299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46000.516768171299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46000.516768171299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46000.516768171299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46000.516768171299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46000.516768171299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46000.516768171299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46000.516768171299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46000.516768171299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46000.516768171299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46000.516768171299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46000.516768171299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46000.516768171299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46000.516768171299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46000.516768171299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46000.516768171299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46000.516768171299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46000.516768171299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46000.516768171299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46000.516768171299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46000.516768171299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46000.516768171299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46000.516768171299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46000.516768171299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46000.516768171299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46000.516768171299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46000.516768171299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46000.516768171299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46000.516768171299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46000.516768171299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46000.516768171299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46000.516768171299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46000.516768171299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46000.516768171299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46000.516768171299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46000.516768171299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46000.516768171299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46000.516768171299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46000.516768171299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46000.516768171299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46000.516768171299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46000.516768171299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46000.516768171299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46000.516768171299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46000.516768171299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46000.516768171299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46000.516768171299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46000.516768171299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46000.516768171299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46000.516768171299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46000.516768171299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46000.516768171299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46000.516768171299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46000.516768171299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46000.516768171299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46000.516768171299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46000.516768171299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46000.516768171299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46000.516768171299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46000.516768171299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46000.516768171299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46000.516768171299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46000.516768171299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46000.516768171299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46000.516768171299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46000.516768171299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46000.516768171299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46000.516768171299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46000.516768171299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46000.516768171299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46000.516768171299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46000.516768171299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46000.516768171299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46000.516768171299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46000.516768171299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46000.516768171299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46000.516768171299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46000.516768171299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46000.516768171299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46000.516768171299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46000.516768171299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46000.516768171299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46000.516768171299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46000.516768171299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46000.516768171299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46000.516768171299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46000.516768171299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46000.516768171299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46000.516768171299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46000.516768171299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46000.516768171299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46000.516768171299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46000.516768171299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46000.516768171299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46000.516768171299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46000.516768171299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46000.516768171299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46000.516768171299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46000.516768171299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46000.516768171299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46000.516768171299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46000.516768171299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46000.516768171299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46000.516768171299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46000.516768171299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46000.516768171299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46000.516768171299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46000.516768171299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46000.516768171299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46000.516768171299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46000.516768171299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46000.516768171299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46000.516768171299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46000.516768171299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46000.516768171299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46000.516768171299</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175.51693020833773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16.129349189817731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3.1613862268568482</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0.22279826389421942</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0.14850428241334157</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46000.516768171299</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2.4036689814238343E-2</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46000.516768171299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46000.516768171299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46000.516768171299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46000.516768171299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46000.516768171299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46000.516768171299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46000.516768171299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46000.516768171299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46000.516768171299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46000.516768171299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46000.516768171299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46000.516768171299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46000.516768171299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46000.516768171299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46000.516768171299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46000.516768171299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46000.516768171299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46000.516768171299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46000.516768171299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46000.516768171299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46000.516768171299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46000.516768171299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46000.516768171299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46000.516768171299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46000.516768171299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46000.516768171299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46000.516768171299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46000.516768171299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46000.516768171299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46000.516768171299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46000.516768171299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46000.516768171299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46000.516768171299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46000.516768171299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46000.516768171299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46000.516768171299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46000.516768171299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46000.516768171299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46000.516768171299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46000.516768171299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46000.516768171299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46000.516768171299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46000.516768171299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46000.516768171299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46000.516768171299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46000.516768171299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46000.516768171299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46000.516768171299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46000.516768171299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46000.516768171299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46000.516768171299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46000.516768171299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46000.516768171299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46000.516768171299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46000.516768171299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46000.516768171299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46000.516768171299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46000.516768171299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46000.516768171299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46000.516768171299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46000.516768171299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46000.516768171299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46000.516768171299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46000.516768171299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46000.516768171299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46000.516768171299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46000.516768171299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46000.516768171299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46000.516768171299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46000.516768171299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46000.516768171299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46000.516768171299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46000.516768171299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46000.516768171299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46000.516768171299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46000.516768171299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46000.516768171299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46000.516768171299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46000.516768171299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46000.516768171299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46000.516768171299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46000.516768171299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46000.516768171299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46000.516768171299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46000.516768171299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46000.516768171299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46000.516768171299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46000.516768171299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46000.516768171299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46000.516768171299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46000.516768171299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46000.516768171299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46000.516768171299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46000.516768171299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46000.516768171299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46000.516768171299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46000.516768171299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46000.516768171299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46000.516768171299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46000.516768171299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46000.516768171299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46000.516768171299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46000.516768171299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46000.516768171299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46000.516768171299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46000.516768171299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46000.516768171299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46000.516768171299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46000.516768171299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46000.516768171299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46000.516768171299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46000.516768171299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46000.516768171299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46000.516768171299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46000.516768171299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46000.516768171299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46000.516768171299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46000.516768171299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46000.516768171299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46000.516768171299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46000.516768171299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46000.516768171299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46000.516768171299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46000.516768171299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46000.516768171299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46000.516768171299</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46000.516768171299</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46000.516768171299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46000.516768171299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46000.516768171299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46000.516768171299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46000.516768171299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46000.516768171299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46000.516768171299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46000.516768171299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46000.516768171299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46000.516768171299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46000.516768171299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46000.516768171299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46000.516768171299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46000.516768171299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46000.516768171299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46000.516768171299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46000.516768171299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46000.516768171299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46000.516768171299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46000.516768171299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46000.516768171299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46000.516768171299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46000.516768171299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46000.516768171299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46000.516768171299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46000.516768171299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46000.516768171299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46000.516768171299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46000.516768171299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46000.516768171299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46000.516768171299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46000.516768171299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46000.516768171299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46000.516768171299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46000.516768171299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46000.516768171299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46000.516768171299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46000.516768171299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46000.516768171299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46000.516768171299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46000.516768171299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46000.516768171299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46000.516768171299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46000.516768171299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46000.516768171299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46000.516768171299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46000.516768171299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46000.516768171299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46000.516768171299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46000.516768171299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46000.516768171299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46000.516768171299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46000.516768171299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46000.516768171299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46000.516768171299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46000.516768171299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46000.516768171299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46000.516768171299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46000.516768171299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46000.516768171299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46000.516768171299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46000.516768171299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46000.516768171299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46000.516768171299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46000.516768171299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46000.516768171299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46000.516768171299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46000.516768171299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46000.516768171299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46000.516768171299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46000.516768171299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46000.516768171299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46000.516768171299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46000.516768171299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46000.516768171299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46000.516768171299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46000.516768171299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46000.516768171299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46000.516768171299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46000.516768171299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46000.516768171299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46000.516768171299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46000.516768171299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46000.516768171299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46000.516768171299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46000.516768171299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46000.516768171299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46000.516768171299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46000.516768171299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46000.516768171299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46000.516768171299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46000.516768171299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46000.516768171299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46000.516768171299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46000.516768171299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46000.516768171299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46000.516768171299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46000.516768171299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46000.516768171299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46000.516768171299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46000.516768171299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46000.516768171299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46000.516768171299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46000.516768171299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46000.516768171299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46000.516768171299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46000.516768171299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46000.516768171299</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46000.516768171299</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0.13742789351817919</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46000.516768171299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46000.516768171299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46000.516768171299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46000.516768171299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46000.516768171299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46000.516768171299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46000.516768171299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46000.516768171299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46000.516768171299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46000.516768171299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46000.516768171299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46000.516768171299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46000.516768171299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46000.516768171299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46000.516768171299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46000.516768171299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46000.516768171299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46000.516768171299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46000.516768171299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46000.516768171299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46000.516768171299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46000.516768171299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46000.516768171299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46000.516768171299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46000.516768171299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46000.516768171299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46000.516768171299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46000.516768171299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46000.516768171299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46000.516768171299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46000.516768171299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46000.516768171299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46000.516768171299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46000.516768171299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46000.516768171299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46000.516768171299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46000.516768171299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46000.516768171299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46000.516768171299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46000.516768171299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46000.516768171299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46000.516768171299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46000.516768171299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46000.516768171299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46000.516768171299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46000.516768171299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46000.516768171299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46000.516768171299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46000.516768171299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46000.516768171299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46000.516768171299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46000.516768171299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46000.516768171299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46000.516768171299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46000.516768171299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46000.516768171299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46000.516768171299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46000.516768171299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46000.516768171299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46000.516768171299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46000.516768171299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46000.516768171299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46000.516768171299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46000.516768171299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46000.516768171299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46000.516768171299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46000.516768171299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46000.516768171299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46000.516768171299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46000.516768171299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46000.516768171299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46000.516768171299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46000.516768171299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46000.516768171299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46000.516768171299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46000.516768171299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46000.516768171299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46000.516768171299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46000.516768171299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46000.516768171299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46000.516768171299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46000.516768171299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46000.516768171299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46000.516768171299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46000.516768171299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46000.516768171299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46000.516768171299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46000.516768171299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46000.516768171299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46000.516768171299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46000.516768171299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46000.516768171299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46000.516768171299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46000.516768171299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46000.516768171299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46000.516768171299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46000.516768171299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46000.516768171299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46000.516768171299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46000.516768171299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46000.516768171299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46000.516768171299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46000.516768171299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46000.516768171299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46000.516768171299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46000.516768171299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46000.516768171299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46000.516768171299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46000.516768171299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46000.516768171299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46000.516768171299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46000.516768171299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46000.516768171299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46000.516768171299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46000.516768171299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46000.516768171299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46000.516768171299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46000.516768171299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46000.516768171299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46000.516768171299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46000.516768171299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46000.516768171299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46000.516768171299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46000.516768171299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46000.516768171299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46000.516768171299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46000.516768171299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46000.516768171299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46000.516768171299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46000.516768171299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46000.516768171299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46000.516768171299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46000.516768171299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46000.516768171299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46000.516768171299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46000.516768171299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46000.516768171299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46000.516768171299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46000.516768171299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46000.516768171299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46000.516768171299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46000.516768171299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46000.516768171299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46000.516768171299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46000.516768171299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46000.516768171299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46000.516768171299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46000.516768171299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46000.516768171299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46000.516768171299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46000.516768171299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46000.516768171299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46000.516768171299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46000.516768171299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46000.516768171299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46000.516768171299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46000.516768171299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46000.516768171299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46000.516768171299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46000.516768171299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46000.516768171299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46000.516768171299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46000.516768171299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46000.516768171299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46000.516768171299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46000.516768171299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46000.516768171299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46000.516768171299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46000.516768171299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46000.516768171299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46000.516768171299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46000.516768171299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46000.516768171299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46000.516768171299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46000.516768171299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46000.516768171299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46000.516768171299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46000.516768171299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46000.516768171299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46000.516768171299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46000.516768171299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46000.516768171299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46000.516768171299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46000.516768171299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46000.516768171299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46000.516768171299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46000.516768171299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46000.516768171299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46000.516768171299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46000.516768171299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46000.516768171299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46000.516768171299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46000.516768171299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46000.516768171299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46000.516768171299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46000.516768171299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46000.516768171299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46000.516768171299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46000.516768171299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46000.516768171299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46000.516768171299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46000.516768171299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46000.516768171299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46000.516768171299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46000.516768171299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46000.516768171299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46000.516768171299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46000.516768171299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46000.516768171299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46000.516768171299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46000.516768171299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46000.516768171299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46000.516768171299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46000.516768171299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46000.516768171299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46000.516768171299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46000.516768171299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46000.516768171299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46000.516768171299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46000.516768171299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46000.516768171299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46000.516768171299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46000.516768171299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46000.516768171299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46000.516768171299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46000.516768171299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46000.516768171299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46000.516768171299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46000.516768171299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46000.516768171299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46000.516768171299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46000.516768171299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46000.516768171299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46000.516768171299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46000.516768171299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46000.516768171299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46000.516768171299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46000.516768171299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46000.516768171299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46000.516768171299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46000.516768171299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46000.516768171299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46000.516768171299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46000.516768171299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46000.516768171299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46000.516768171299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46000.516768171299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46000.516768171299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46000.516768171299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46000.516768171299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46000.516768171299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46000.516768171299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46000.516768171299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46000.516768171299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46000.516768171299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46000.516768171299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46000.516768171299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46000.516768171299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46000.516768171299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46000.516768171299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46000.516768171299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46000.516768171299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46000.516768171299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46000.516768171299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46000.516768171299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46000.516768171299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46000.516768171299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46000.516768171299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46000.516768171299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46000.516768171299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46000.516768171299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46000.516768171299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46000.516768171299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46000.516768171299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46000.516768171299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46000.516768171299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46000.516768171299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46000.516768171299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46000.516768171299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46000.516768171299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46000.516768171299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46000.516768171299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46000.516768171299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46000.516768171299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46000.516768171299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46000.516768171299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46000.516768171299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46000.516768171299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46000.516768171299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46000.516768171299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46000.516768171299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46000.516768171299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46000.516768171299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46000.516768171299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46000.516768171299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46000.516768171299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46000.516768171299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46000.516768171299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46000.516768171299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46000.516768171299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46000.516768171299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46000.516768171299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46000.516768171299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46000.516768171299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46000.516768171299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46000.516768171299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46000.516768171299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46000.516768171299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46000.516768171299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46000.516768171299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46000.516768171299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46000.516768171299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46000.516768171299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46000.516768171299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46000.516768171299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46000.516768171299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46000.516768171299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46000.516768171299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46000.516768171299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46000.516768171299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46000.516768171299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46000.516768171299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46000.516768171299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46000.516768171299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46000.516768171299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46000.516768171299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46000.516768171299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46000.516768171299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46000.516768171299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46000.516768171299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46000.516768171299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46000.516768171299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46000.516768171299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46000.516768171299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46000.516768171299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46000.516768171299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46000.516768171299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46000.516768171299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46000.516768171299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46000.516768171299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46000.516768171299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46000.516768171299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46000.516768171299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46000.516768171299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46000.516768171299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46000.516768171299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46000.516768171299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46000.516768171299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46000.516768171299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46000.516768171299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46000.516768171299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46000.516768171299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46000.516768171299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46000.516768171299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46000.516768171299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46000.516768171299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46000.516768171299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46000.516768171299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46000.516768171299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46000.516768171299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46000.516768171299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46000.516768171299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46000.516768171299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46000.516768171299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46000.516768171299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46000.516768171299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46000.516768171299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46000.516768171299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46000.516768171299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46000.516768171299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46000.516768171299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46000.516768171299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46000.516768171299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46000.516768171299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46000.516768171299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46000.516768171299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46000.516768171299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46000.516768171299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46000.516768171299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46000.516768171299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46000.516768171299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46000.516768171299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46000.516768171299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46000.516768171299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46000.516768171299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46000.516768171299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46000.516768171299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46000.516768171299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46000.516768171299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46000.516768171299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46000.516768171299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46000.516768171299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46000.516768171299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46000.516768171299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46000.516768171299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46000.516768171299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46000.516768171299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46000.516768171299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46000.516768171299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46000.516768171299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46000.516768171299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46000.516768171299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46000.516768171299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46000.516768171299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46000.516768171299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46000.516768171299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46000.516768171299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46000.516768171299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46000.516768171299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46000.516768171299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46000.516768171299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46000.516768171299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46000.516768171299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46000.516768171299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46000.516768171299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46000.516768171299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46000.516768171299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46000.516768171299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46000.516768171299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46000.516768171299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46000.516768171299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46000.516768171299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46000.516768171299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46000.516768171299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46000.516768171299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46000.516768171299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46000.516768171299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46000.516768171299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46000.516768171299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46000.516768171299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46000.516768171299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46000.516768171299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46000.516768171299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46000.516768171299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46000.516768171299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46000.516768171299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46000.516768171299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46000.516768171299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46000.516768171299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46000.516768171299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46000.516768171299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46000.516768171299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46000.516768171299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46000.516768171299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46000.516768171299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46000.516768171299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46000.516768171299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46000.516768171299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46000.516768171299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46000.516768171299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46000.516768171299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46000.516768171299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46000.516768171299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46000.516768171299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46000.516768171299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46000.516768171299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46000.516768171299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46000.516768171299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46000.516768171299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46000.516768171299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46000.516768171299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46000.516768171299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46000.516768171299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46000.516768171299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46000.516768171299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46000.516768171299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46000.516768171299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46000.516768171299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46000.516768171299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46000.516768171299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46000.516768171299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46000.516768171299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46000.516768171299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46000.516768171299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46000.516768171299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46000.516768171299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46000.516768171299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46000.516768171299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46000.516768171299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46000.516768171299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46000.516768171299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46000.516768171299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46000.516768171299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46000.516768171299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46000.516768171299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46000.516768171299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46000.516768171299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46000.516768171299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46000.516768171299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46000.516768171299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46000.516768171299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46000.516768171299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46000.516768171299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46000.516768171299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46000.516768171299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46000.516768171299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46000.516768171299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46000.516768171299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46000.516768171299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46000.516768171299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46000.516768171299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46000.516768171299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46000.516768171299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46000.516768171299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46000.516768171299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46000.516768171299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46000.516768171299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46000.516768171299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46000.516768171299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46000.516768171299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46000.516768171299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46000.516768171299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46000.516768171299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46000.516768171299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46000.516768171299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46000.516768171299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46000.516768171299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46000.516768171299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46000.516768171299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46000.516768171299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46000.516768171299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46000.516768171299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46000.516768171299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46000.516768171299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46000.516768171299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46000.516768171299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46000.516768171299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46000.516768171299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46000.516768171299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46000.516768171299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46000.516768171299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46000.516768171299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46000.516768171299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46000.516768171299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46000.516768171299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46000.516768171299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46000.516768171299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46000.516768171299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46000.516768171299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46000.516768171299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46000.516768171299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46000.516768171299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46000.516768171299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46000.516768171299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46000.516768171299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46000.516768171299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46000.516768171299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46000.516768171299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46000.516768171299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46000.516768171299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46000.516768171299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46000.516768171299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46000.516768171299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46000.516768171299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46000.516768171299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46000.516768171299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46000.516768171299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46000.516768171299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46000.516768171299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46000.516768171299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46000.516768171299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46000.516768171299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46000.516768171299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46000.516768171299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46000.516768171299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46000.516768171299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46000.516768171299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46000.516768171299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46000.516768171299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46000.516768171299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46000.516768171299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46000.516768171299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46000.516768171299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46000.516768171299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46000.516768171299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46000.516768171299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46000.516768171299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46000.516768171299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46000.516768171299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46000.516768171299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46000.516768171299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46000.516768171299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46000.516768171299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46000.516768171299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46000.516768171299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46000.516768171299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46000.516768171299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46000.516768171299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46000.516768171299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46000.516768171299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46000.516768171299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46000.516768171299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46000.516768171299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46000.516768171299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46000.516768171299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46000.516768171299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46000.516768171299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46000.516768171299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46000.516768171299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46000.516768171299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46000.516768171299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46000.516768171299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46000.516768171299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46000.516768171299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46000.516768171299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46000.516768171299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46000.516768171299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46000.516768171299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46000.516768171299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46000.516768171299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46000.516768171299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46000.516768171299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46000.516768171299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46000.516768171299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46000.516768171299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46000.516768171299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46000.516768171299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46000.516768171299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46000.516768171299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46000.516768171299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46000.516768171299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46000.516768171299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46000.516768171299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46000.516768171299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46000.516768171299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46000.516768171299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46000.516768171299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46000.516768171299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46000.516768171299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46000.516768171299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46000.516768171299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46000.516768171299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46000.516768171299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46000.516768171299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46000.516768171299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46000.516768171299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46000.516768171299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46000.516768171299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46000.516768171299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46000.516768171299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46000.516768171299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46000.516768171299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46000.516768171299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46000.516768171299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46000.516768171299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46000.516768171299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46000.516768171299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46000.516768171299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46000.516768171299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46000.516768171299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46000.516768171299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46000.516768171299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46000.516768171299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46000.516768171299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46000.516768171299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46000.516768171299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46000.516768171299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46000.516768171299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46000.516768171299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46000.516768171299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46000.516768171299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46000.516768171299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46000.516768171299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46000.516768171299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46000.516768171299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46000.516768171299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46000.516768171299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46000.516768171299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46000.516768171299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46000.516768171299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46000.516768171299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46000.516768171299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46000.516768171299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46000.516768171299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46000.516768171299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46000.516768171299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46000.516768171299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46000.516768171299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46000.516768171299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46000.516768171299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46000.516768171299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46000.516768171299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46000.516768171299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46000.516768171299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46000.516768171299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46000.516768171299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46000.516768171299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46000.516768171299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46000.516768171299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46000.516768171299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46000.516768171299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46000.516768171299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46000.516768171299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46000.516768171299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46000.516768171299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46000.516768171299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46000.516768171299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46000.516768171299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46000.516768171299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46000.516768171299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46000.516768171299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46000.516768171299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46000.516768171299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46000.516768171299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46000.516768171299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46000.516768171299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46000.516768171299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46000.516768171299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46000.516768171299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46000.516768171299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46000.516768171299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46000.516768171299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46000.516768171299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46000.516768171299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46000.516768171299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46000.516768171299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46000.516768171299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46000.516768171299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46000.516768171299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46000.516768171299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46000.516768171299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46000.516768171299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46000.516768171299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46000.516768171299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46000.516768171299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46000.516768171299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46000.516768171299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46000.516768171299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46000.516768171299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46000.516768171299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46000.516768171299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46000.516768171299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46000.516768171299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46000.516768171299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46000.516768171299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46000.516768171299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46000.516768171299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46000.516768171299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46000.516768171299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46000.516768171299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46000.516768171299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46000.516768171299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46000.516768171299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46000.516768171299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46000.516768171299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46000.516768171299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46000.516768171299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46000.516768171299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46000.516768171299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46000.516768171299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46000.516768171299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46000.516768171299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46000.516768171299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46000.516768171299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46000.516768171299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46000.516768171299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46000.516768171299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46000.516768171299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46000.516768171299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46000.516768171299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46000.516768171299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46000.516768171299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46000.516768171299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46000.516768171299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46000.516768171299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46000.516768171299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46000.516768171299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46000.516768171299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46000.516768171299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46000.516768171299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46000.516768171299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46000.516768171299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46000.516768171299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46000.516768171299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46000.516768171299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46000.516768171299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46000.516768171299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46000.516768171299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46000.516768171299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46000.516768171299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46000.516768171299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46000.516768171299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46000.516768171299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46000.516768171299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46000.516768171299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46000.516768171299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46000.516768171299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46000.516768171299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46000.516768171299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46000.516768171299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46000.516768171299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46000.516768171299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46000.516768171299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46000.516768171299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46000.516768171299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46000.516768171299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46000.516768171299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46000.516768171299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46000.516768171299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46000.516768171299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46000.516768171299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46000.516768171299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46000.516768171299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46000.516768171299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46000.516768171299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46000.516768171299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46000.516768171299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46000.516768171299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46000.516768171299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46000.516768171299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46000.516768171299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46000.516768171299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46000.516768171299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46000.516768171299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46000.516768171299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46000.516768171299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46000.516768171299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46000.516768171299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46000.516768171299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46000.516768171299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46000.516768171299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46000.516768171299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46000.516768171299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46000.516768171299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46000.516768171299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46000.516768171299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46000.516768171299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46000.516768171299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46000.516768171299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46000.516768171299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46000.516768171299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46000.516768171299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46000.516768171299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46000.516768171299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46000.516768171299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46000.516768171299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46000.516768171299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46000.516768171299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46000.516768171299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46000.516768171299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46000.516768171299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46000.516768171299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46000.516768171299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46000.516768171299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46000.516768171299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46000.516768171299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46000.516768171299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46000.516768171299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46000.516768171299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46000.516768171299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46000.516768171299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46000.516768171299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46000.516768171299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46000.516768171299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46000.516768171299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46000.516768171299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46000.516768171299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46000.516768171299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46000.516768171299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46000.516768171299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46000.516768171299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46000.516768171299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46000.516768171299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46000.516768171299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46000.516768171299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46000.516768171299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46000.516768171299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46000.516768171299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297.036050578703</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1.7226246527789044</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46000.516768171299</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46000.516768171299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46000.516768171299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46000.516768171299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46000.516768171299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46000.516768171299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46000.516768171299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46000.516768171299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46000.516768171299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46000.516768171299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46000.516768171299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46000.516768171299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46000.516768171299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46000.516768171299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46000.516768171299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46000.516768171299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46000.516768171299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46000.516768171299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46000.516768171299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46000.516768171299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46000.516768171299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46000.516768171299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46000.516768171299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46000.516768171299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46000.516768171299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46000.516768171299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46000.516768171299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46000.516768171299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46000.516768171299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46000.516768171299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46000.516768171299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46000.516768171299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46000.516768171299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46000.516768171299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46000.516768171299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46000.516768171299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46000.516768171299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46000.516768171299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46000.516768171299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46000.516768171299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46000.516768171299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46000.516768171299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46000.516768171299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46000.516768171299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46000.516768171299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46000.516768171299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46000.516768171299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46000.516768171299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46000.516768171299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46000.516768171299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46000.516768171299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46000.516768171299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46000.516768171299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46000.516768171299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46000.516768171299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46000.516768171299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46000.516768171299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46000.516768171299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46000.516768171299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46000.516768171299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46000.516768171299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46000.516768171299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46000.516768171299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46000.516768171299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46000.516768171299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46000.516768171299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46000.516768171299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46000.516768171299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46000.516768171299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46000.516768171299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46000.516768171299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46000.516768171299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46000.516768171299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46000.516768171299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46000.516768171299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46000.516768171299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46000.516768171299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46000.516768171299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46000.516768171299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46000.516768171299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46000.516768171299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46000.516768171299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46000.516768171299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46000.516768171299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46000.516768171299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46000.516768171299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46000.516768171299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46000.516768171299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46000.516768171299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46000.516768171299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46000.516768171299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46000.516768171299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46000.516768171299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46000.516768171299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46000.516768171299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46000.516768171299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46000.516768171299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46000.516768171299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46000.516768171299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46000.516768171299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46000.516768171299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46000.516768171299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46000.516768171299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46000.516768171299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46000.516768171299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46000.516768171299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46000.516768171299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108.68470798611088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74.327890856482554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51.855657060186786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19.143469560185622</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3.4092797453704407</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46000.516768171299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46000.516768171299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46000.516768171299</v>
      </c>
      <c r="H9" s="38"/>
      <c r="I9" s="37" t="str">
        <f>IFERROR(VLOOKUP(D9,DB!A:F,6,0),"")</f>
        <v/>
      </c>
      <c r="J9" s="37" t="str">
        <f>IFERROR(VLOOKUP(D9,DB!A:G,7,0),"")</f>
        <v/>
      </c>
      <c r="K9" s="37"/>
      <c r="L9" s="37" t="str">
        <f>IFERROR(VLOOKUP(D9,DB!A:I,9,0),"")</f>
        <v/>
      </c>
    </row>
    <row r="10" spans="1:13">
      <c r="A10" s="37"/>
      <c r="B10" s="37" t="str">
        <f>IFERROR(VLOOKUP(D10,DB!A:K,11,0),"")</f>
        <v>R5</v>
      </c>
      <c r="C10" s="37"/>
      <c r="D10" s="37" t="s">
        <v>34808</v>
      </c>
      <c r="E10" s="37"/>
      <c r="F10" s="38"/>
      <c r="G10" s="131">
        <f ca="1">IFERROR(NOW()-F10,"")</f>
        <v>46000.516768171299</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s="37"/>
      <c r="E11" s="37"/>
      <c r="F11" s="38"/>
      <c r="G11" s="131">
        <f ca="1">IFERROR(NOW()-F11,"")</f>
        <v>46000.516768171299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46000.516768171299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46000.516768171299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46000.516768171299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46000.516768171299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46000.516768171299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46000.516768171299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46000.516768171299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46000.516768171299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46000.516768171299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46000.516768171299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46000.516768171299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46000.516768171299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46000.516768171299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46000.516768171299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46000.516768171299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46000.516768171299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46000.516768171299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46000.516768171299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46000.516768171299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46000.516768171299</v>
      </c>
      <c r="H31" s="38"/>
      <c r="I31" s="37" t="str">
        <f>IFERROR(VLOOKUP(D31,DB!A:F,6,0),"")</f>
        <v/>
      </c>
      <c r="J31" s="37" t="str">
        <f>IFERROR(VLOOKUP(D31,DB!A:G,7,0),"")</f>
        <v/>
      </c>
      <c r="K31" s="37"/>
      <c r="L31" s="37" t="str">
        <f>IFERROR(VLOOKUP(D31,DB!A:I,9,0),"")</f>
        <v/>
      </c>
    </row>
    <row r="32" spans="1:12">
      <c r="A32" s="37" t="s">
        <v>39146</v>
      </c>
      <c r="B32" s="37" t="str">
        <f>IFERROR(VLOOKUP(D32,DB!A:K,11,0),"")</f>
        <v>R5</v>
      </c>
      <c r="C32" s="37">
        <v>1</v>
      </c>
      <c r="D32" s="37" t="s">
        <v>38187</v>
      </c>
      <c r="E32" s="37" t="s">
        <v>39106</v>
      </c>
      <c r="F32" s="38">
        <v>46000.087430555555</v>
      </c>
      <c r="G32" s="131">
        <f ca="1">IFERROR(NOW()-F32,"")</f>
        <v>0.42933761574386153</v>
      </c>
      <c r="H32" s="38">
        <v>46000.164756944447</v>
      </c>
      <c r="I32" s="37" t="str">
        <f>IFERROR(VLOOKUP(D32,DB!A:F,6,0),"")</f>
        <v>SCECO</v>
      </c>
      <c r="J32" s="37" t="str">
        <f>IFERROR(VLOOKUP(D32,DB!A:G,7,0),"")</f>
        <v>Haj Removal</v>
      </c>
      <c r="K32" s="37" t="s">
        <v>39147</v>
      </c>
      <c r="L32" s="37" t="str">
        <f>IFERROR(VLOOKUP(D32,DB!A:I,9,0),"")</f>
        <v>Latis</v>
      </c>
    </row>
    <row r="33" spans="1:12">
      <c r="A33" s="37"/>
      <c r="B33" s="37" t="str">
        <f>IFERROR(VLOOKUP(D33,DB!A:K,11,0),"")</f>
        <v/>
      </c>
      <c r="C33" s="37"/>
      <c r="D33" s="37"/>
      <c r="E33" s="37"/>
      <c r="F33" s="38"/>
      <c r="G33" s="131">
        <f ca="1">IFERROR(NOW()-F33,"")</f>
        <v>46000.516768171299</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46000.516768171299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46000.516768171299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46000.516768171299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46000.516768171299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46000.516768171299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46000.516768171299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46000.516768171299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46000.516768171299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46000.516768171299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46000.516768171299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46000.516768171299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46000.516768171299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46000.516768171299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46000.516768171299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46000.516768171299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46000.516768171299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46000.516768171299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46000.516768171299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46000.516768171299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46000.516768171299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46000.516768171299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46000.516768171299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46000.516768171299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46000.516768171299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46000.516768171299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46000.516768171299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46000.516768171299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46000.516768171299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46000.516768171299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46000.516768171299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46000.516768171299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46000.516768171299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46000.516768171299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46000.516768171299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46000.516768171299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46000.516768171299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46000.516768171299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46000.516768171299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46000.516768171299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46000.516768171299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46000.516768171299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46000.516768171299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46000.516768171299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46000.516768171299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46000.516768171299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46000.516768171299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46000.516768171299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46000.516768171299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46000.516768171299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46000.516768171299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46000.516768171299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46000.516768171299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46000.516768171299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46000.516768171299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46000.516768171299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46000.516768171299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46000.516768171299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46000.516768171299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46000.516768171299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46000.516768171299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46000.516768171299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46000.516768171299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46000.516768171299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46000.516768171299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46000.516768171299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46000.516768171299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46000.516768171299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46000.516768171299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46000.516768171299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46000.516768171299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46000.516768171299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46000.516768171299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46000.516768171299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46000.516768171299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46000.516768171299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46000.516768171299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46000.516768171299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46000.516768171299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46000.516768171299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46000.516768171299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46000.516768171299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46000.516768171299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46000.516768171299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46000.516768171299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46000.516768171299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46000.516768171299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46000.516768171299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46000.516768171299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46000.516768171299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46000.516768171299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46000.516768171299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46000.516768171299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46000.516768171299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46000.516768171299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46000.516768171299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46000.516768171299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46000.516768171299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46000.516768171299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46000.516768171299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46000.516768171299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46000.516768171299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46000.516768171299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46000.516768171299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46000.516768171299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46000.516768171299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46000.516768171299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46000.516768171299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46000.516768171299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46000.516768171299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46000.516768171299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46000.516768171299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46000.516768171299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46000.516768171299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46000.516768171299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46000.516768171299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46000.516768171299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46000.516768171299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46000.516768171299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46000.516768171299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46000.516768171299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46000.516768171299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46000.516768171299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46000.516768171299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46000.516768171299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46000.516768171299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46000.516768171299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46000.516768171299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46000.516768171299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46000.516768171299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46000.516768171299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46000.516768171299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46000.516768171299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46000.516768171299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46000.516768171299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46000.516768171299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46000.516768171299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46000.516768171299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46000.516768171299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46000.516768171299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46000.516768171299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46000.516768171299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46000.516768171299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46000.516768171299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46000.516768171299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46000.516768171299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46000.516768171299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46000.516768171299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46000.516768171299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46000.516768171299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46000.516768171299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46000.516768171299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46000.516768171299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46000.516768171299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46000.516768171299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46000.516768171299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46000.516768171299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46000.516768171299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46000.516768171299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46000.516768171299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46000.516768171299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46000.516768171299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46000.516768171299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46000.516768171299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46000.516768171299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46000.516768171299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46000.516768171299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46000.516768171299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46000.516768171299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46000.516768171299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46000.516768171299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46000.516768171299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46000.516768171299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46000.516768171299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46000.516768171299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46000.516768171299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46000.516768171299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46000.516768171299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46000.516768171299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46000.516768171299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46000.516768171299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46000.516768171299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46000.516768171299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46000.516768171299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46000.516768171299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46000.516768171299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46000.516768171299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46000.516768171299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46000.516768171299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46000.516768171299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46000.516768171299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46000.516768171299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46000.516768171299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46000.516768171299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46000.516768171299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46000.516768171299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46000.516768171299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46000.516768171299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46000.516768171299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46000.516768171299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46000.516768171299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46000.516768171299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46000.516768171299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46000.516768171299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46000.516768171299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46000.516768171299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46000.516768171299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46000.516768171299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46000.516768171299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46000.516768171299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46000.516768171299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46000.516768171299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46000.516768171299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46000.516768171299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46000.516768171299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46000.516768171299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46000.516768171299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46000.516768171299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46000.516768171299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46000.516768171299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46000.516768171299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46000.516768171299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46000.516768171299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46000.516768171299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46000.516768171299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46000.516768171299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46000.516768171299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46000.516768171299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46000.516768171299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46000.516768171299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46000.516768171299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46000.516768171299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46000.516768171299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46000.516768171299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46000.516768171299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46000.516768171299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46000.516768171299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46000.516768171299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46000.516768171299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46000.516768171299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46000.516768171299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46000.516768171299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46000.516768171299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46000.516768171299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46000.516768171299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46000.516768171299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46000.516768171299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46000.516768171299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46000.516768171299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46000.516768171299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46000.516768171299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46000.516768171299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46000.516768171299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46000.516768171299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46000.516768171299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46000.516768171299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46000.516768171299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46000.516768171299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46000.516768171299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46000.516768171299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46000.516768171299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46000.516768171299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46000.516768171299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46000.516768171299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46000.516768171299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46000.516768171299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46000.516768171299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46000.516768171299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46000.516768171299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46000.516768171299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46000.516768171299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46000.516768171299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46000.516768171299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46000.516768171299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46000.516768171299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46000.516768171299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46000.516768171299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46000.516768171299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46000.516768171299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46000.516768171299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46000.516768171299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46000.516768171299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46000.516768171299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46000.516768171299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46000.516768171299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46000.516768171299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46000.516768171299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46000.516768171299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46000.516768171299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46000.516768171299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46000.516768171299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46000.516768171299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46000.516768171299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46000.516768171299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46000.516768171299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46000.516768171299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46000.516768171299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46000.516768171299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46000.516768171299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46000.516768171299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46000.516768171299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46000.516768171299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46000.516768171299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46000.516768171299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46000.516768171299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46000.516768171299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46000.516768171299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46000.516768171299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46000.516768171299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46000.516768171299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46000.516768171299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46000.516768171299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46000.516768171299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46000.516768171299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46000.516768171299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46000.516768171299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46000.516768171299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46000.516768171299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46000.516768171299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46000.516768171299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46000.516768171299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46000.516768171299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46000.516768171299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46000.516768171299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46000.516768171299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46000.516768171299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46000.516768171299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46000.516768171299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46000.516768171299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46000.516768171299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46000.516768171299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46000.516768171299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46000.516768171299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46000.516768171299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46000.516768171299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46000.516768171299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46000.516768171299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46000.516768171299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46000.516768171299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46000.516768171299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46000.516768171299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46000.516768171299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46000.516768171299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46000.516768171299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46000.516768171299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46000.516768171299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46000.516768171299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46000.516768171299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46000.516768171299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46000.516768171299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46000.516768171299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46000.516768171299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46000.516768171299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46000.516768171299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46000.516768171299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46000.516768171299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46000.516768171299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46000.516768171299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46000.516768171299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46000.516768171299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46000.516768171299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46000.516768171299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46000.516768171299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46000.516768171299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46000.516768171299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46000.516768171299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46000.516768171299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46000.516768171299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46000.516768171299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46000.516768171299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46000.516768171299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46000.516768171299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46000.516768171299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46000.516768171299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46000.516768171299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46000.516768171299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46000.516768171299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46000.516768171299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46000.516768171299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46000.516768171299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