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38" documentId="120_S{2AC9BD13-BADA-5192-A53E-5A8FF88502F6}" xr6:coauthVersionLast="47" xr6:coauthVersionMax="47" xr10:uidLastSave="{D766B5B7-7F3D-480B-9B7F-6DEFFE4D869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6" i="3"/>
  <c r="D7" i="3"/>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<sst xmlns="http://schemas.openxmlformats.org/spreadsheetml/2006/main" count="181606" uniqueCount="39218">
  <si>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</si>
  <si>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</si>
  <si>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</si>
  <si>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</si>
  <si>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</si>
  <si>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</si>
  <si>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</si>
  <si>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</si>
  <si>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</si>
  <si>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</si>
  <si>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</si>
  <si>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</si>
  <si>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</si>
  <si>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</si>
  <si>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</si>
  <si>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</si>
  <si>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</si>
  <si>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</si>
  <si>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</si>
  <si>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</si>
  <si>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</si>
  <si>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</si>
  <si>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</si>
  <si>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</si>
  <si>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</si>
  <si>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</si>
  <si>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</si>
  <si>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</si>
  <si>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</si>
  <si>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</si>
  <si>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</si>
  <si>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</si>
  <si>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</si>
  <si>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</si>
  <si>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</si>
  <si>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</si>
  <si>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</si>
  <si>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</si>
  <si>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</si>
  <si>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</si>
  <si>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</si>
  <si>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</si>
  <si>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</si>
  <si>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</si>
  <si>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</si>
  <si>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</si>
  <si>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</si>
  <si>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</si>
  <si>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</si>
  <si>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</si>
  <si>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</si>
  <si>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</si>
  <si>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</si>
  <si>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</si>
  <si>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</si>
  <si>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</si>
  <si>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</si>
  <si>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</si>
  <si>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</si>
  <si>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</si>
  <si>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</si>
  <si>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</si>
  <si>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</si>
  <si>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</si>
  <si>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</si>
  <si>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</si>
  <si>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</si>
  <si>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</si>
  <si>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</si>
  <si>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</si>
  <si>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</si>
  <si>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</si>
  <si>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</si>
  <si>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</si>
  <si>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</si>
  <si>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</si>
  <si>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</si>
  <si>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</si>
  <si>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</si>
  <si>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</si>
  <si>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</si>
  <si>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</si>
  <si>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</si>
  <si>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</si>
  <si>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</si>
  <si>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</si>
  <si>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</si>
  <si>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</si>
  <si>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</si>
  <si>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</si>
  <si>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</si>
  <si>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</si>
  <si>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</si>
  <si>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</si>
  <si>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</si>
  <si>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</si>
  <si>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</si>
  <si>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</si>
  <si>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</si>
  <si>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</si>
  <si>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</si>
  <si>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</si>
  <si>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</si>
  <si>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</si>
  <si>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</si>
  <si>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</si>
  <si>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</si>
  <si>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</si>
  <si>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</si>
  <si>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</si>
  <si>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</si>
  <si>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</si>
  <si>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</si>
  <si>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</si>
  <si>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</si>
  <si>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</si>
  <si>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</si>
  <si>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</si>
  <si>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</si>
  <si>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</si>
  <si>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</si>
  <si>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</si>
  <si>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</si>
  <si>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</si>
  <si>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</si>
  <si>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</si>
  <si>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</si>
  <si>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</si>
  <si>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</si>
  <si>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</si>
  <si>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</si>
  <si>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</si>
  <si>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</si>
  <si>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</si>
  <si>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</si>
  <si>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</si>
  <si>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</si>
  <si>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</si>
  <si>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</si>
  <si>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</si>
  <si>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</si>
  <si>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</si>
  <si>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</si>
  <si>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</si>
  <si>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</si>
  <si>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</si>
  <si>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</si>
  <si>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</si>
  <si>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</si>
  <si>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</si>
  <si>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</si>
  <si>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</si>
  <si>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</si>
  <si>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</si>
  <si>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</si>
  <si>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</si>
  <si>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</si>
  <si>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</si>
  <si>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</si>
  <si>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</si>
  <si>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</si>
  <si>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</si>
  <si>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</si>
  <si>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</si>
  <si>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</si>
  <si>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</si>
  <si>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</si>
  <si>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</si>
  <si>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</si>
  <si>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</si>
  <si>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</si>
  <si>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</si>
  <si>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</si>
  <si>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</si>
  <si>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</si>
  <si>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</si>
  <si>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</si>
  <si>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</si>
  <si>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</si>
  <si>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</si>
  <si>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</si>
  <si>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</si>
  <si>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</si>
  <si>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</si>
  <si>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</si>
  <si>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</si>
  <si>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</si>
  <si>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</si>
  <si>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</si>
  <si>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</si>
  <si>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</si>
  <si>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</si>
  <si>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</si>
  <si>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</si>
  <si>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</si>
  <si>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</si>
  <si>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</si>
  <si>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</si>
  <si>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</si>
  <si>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</si>
  <si>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</si>
  <si>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</si>
  <si>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</si>
  <si>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</si>
  <si>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</si>
  <si>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</si>
  <si>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</si>
  <si>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</si>
  <si>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</si>
  <si>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</si>
  <si>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</si>
  <si>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</si>
  <si>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</si>
  <si>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</si>
  <si>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</si>
  <si>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</si>
  <si>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</si>
  <si>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</si>
  <si>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</si>
  <si>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</si>
  <si>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</si>
  <si>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</si>
  <si>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</si>
  <si>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</si>
  <si>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</si>
  <si>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</si>
  <si>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</si>
  <si>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</si>
  <si>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</si>
  <si>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</si>
  <si>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</si>
  <si>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</si>
  <si>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</si>
  <si>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</si>
  <si>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</si>
  <si>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</si>
  <si>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</si>
  <si>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</si>
  <si>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</si>
  <si>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</si>
  <si>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</si>
  <si>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</si>
  <si>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</si>
  <si>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</si>
  <si>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</si>
  <si>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</si>
  <si>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</si>
  <si>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</si>
  <si>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</si>
  <si>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</si>
  <si>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</si>
  <si>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</si>
  <si>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</si>
  <si>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</si>
  <si>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</si>
  <si>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</si>
  <si>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</si>
  <si>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</si>
  <si>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</si>
  <si>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</si>
  <si>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</si>
  <si>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</si>
  <si>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</si>
  <si>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</si>
  <si>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</si>
  <si>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</si>
  <si>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</si>
  <si>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</si>
  <si>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</si>
  <si>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</si>
  <si>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</si>
  <si>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</si>
  <si>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</si>
  <si>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</si>
  <si>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</si>
  <si>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</si>
  <si>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</si>
  <si>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</si>
  <si>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</si>
  <si>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</si>
  <si>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</si>
  <si>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</si>
  <si>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</si>
  <si>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</si>
  <si>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</si>
  <si>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</si>
  <si>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</si>
  <si>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</si>
  <si>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</si>
  <si>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</si>
  <si>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</si>
  <si>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</si>
  <si>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</si>
  <si>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</si>
  <si>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</si>
  <si>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</si>
  <si>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</si>
  <si>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</si>
  <si>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</si>
  <si>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</si>
  <si>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</si>
  <si>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</si>
  <si>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</si>
  <si>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</si>
  <si>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</si>
  <si>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</si>
  <si>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</si>
  <si>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</si>
  <si>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</si>
  <si>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</si>
  <si>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</si>
  <si>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</si>
  <si>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</si>
  <si>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</si>
  <si>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</si>
  <si>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</si>
  <si>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</si>
  <si>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</si>
  <si>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</si>
  <si>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</si>
  <si>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</si>
  <si>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</si>
  <si>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</si>
  <si>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</si>
  <si>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</si>
  <si>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</si>
  <si>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</si>
  <si>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</si>
  <si>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</si>
  <si>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</si>
  <si>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</si>
  <si>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</si>
  <si>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</si>
  <si>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</si>
  <si>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</si>
  <si>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</si>
  <si>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</si>
  <si>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</si>
  <si>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</si>
  <si>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</si>
  <si>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</si>
  <si>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</si>
  <si>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</si>
  <si>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</si>
  <si>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</si>
  <si>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</si>
  <si>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</si>
  <si>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</si>
  <si>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</si>
  <si>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</si>
  <si>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</si>
  <si>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</si>
  <si>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</si>
  <si>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</si>
  <si>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</si>
  <si>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</si>
  <si>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</si>
  <si>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</si>
  <si>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</si>
  <si>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</si>
  <si>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</si>
  <si>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</si>
  <si>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</si>
  <si>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</si>
  <si>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</si>
  <si>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</si>
  <si>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</si>
  <si>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</si>
  <si>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</si>
  <si>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</si>
  <si>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</si>
  <si>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</si>
  <si>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</si>
  <si>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</si>
  <si>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</si>
  <si>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</si>
  <si>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</si>
  <si>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</si>
  <si>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</si>
  <si>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</si>
  <si>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</si>
  <si>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</si>
  <si>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</si>
  <si>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</si>
  <si>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</si>
  <si>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</si>
  <si>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</si>
  <si>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</si>
  <si>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</si>
  <si>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</si>
  <si>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</si>
  <si>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</si>
  <si>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</si>
  <si>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</si>
  <si>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</si>
  <si>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</si>
  <si>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</si>
  <si>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</si>
  <si>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</si>
  <si>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</si>
  <si>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</si>
  <si>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</si>
  <si>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</si>
  <si>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</si>
  <si>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</si>
  <si>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</si>
  <si>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</si>
  <si>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</si>
  <si>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</si>
  <si>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</si>
  <si>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</si>
  <si>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</si>
  <si>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</si>
  <si>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</si>
  <si>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</si>
  <si>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</si>
  <si>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</si>
  <si>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</si>
  <si>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</si>
  <si>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</si>
  <si>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</si>
  <si>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</si>
  <si>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</si>
  <si>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</si>
  <si>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</si>
  <si>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</si>
  <si>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</si>
  <si>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</si>
  <si>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</si>
  <si>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</si>
  <si>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</si>
  <si>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</si>
  <si>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</si>
  <si>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</si>
  <si>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</si>
  <si>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</si>
  <si>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</si>
  <si>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</si>
  <si>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</si>
  <si>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</si>
  <si>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</si>
  <si>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</si>
  <si>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</si>
  <si>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</si>
  <si>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</si>
  <si>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</si>
  <si>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</si>
  <si>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</si>
  <si>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</si>
  <si>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</si>
  <si>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</si>
  <si>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</si>
  <si>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</si>
  <si>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</si>
  <si>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</si>
  <si>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</si>
  <si>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</si>
  <si>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</si>
  <si>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</si>
  <si>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</si>
  <si>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</si>
  <si>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</si>
  <si>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</si>
  <si>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</si>
  <si>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</si>
  <si>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</si>
  <si>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</si>
  <si>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</si>
  <si>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</si>
  <si>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</si>
  <si>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</si>
  <si>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</si>
  <si>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</si>
  <si>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</si>
  <si>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</si>
  <si>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</si>
  <si>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</si>
  <si>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</si>
  <si>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</si>
  <si>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</si>
  <si>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</si>
  <si>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</si>
  <si>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</si>
  <si>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</si>
  <si>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</si>
  <si>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</si>
  <si>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</si>
  <si>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</si>
  <si>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</si>
  <si>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</si>
  <si>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</si>
  <si>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</si>
  <si>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</si>
  <si>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</si>
  <si>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</si>
  <si>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</si>
  <si>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</si>
  <si>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</si>
  <si>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</si>
  <si>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</si>
  <si>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</si>
  <si>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</si>
  <si>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</si>
  <si>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</si>
  <si>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</si>
  <si>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</si>
  <si>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</si>
  <si>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</si>
  <si>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</si>
  <si>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</si>
  <si>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</si>
  <si>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</si>
  <si>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</si>
  <si>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</si>
  <si>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</si>
  <si>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</si>
  <si>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</si>
  <si>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</si>
  <si>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</si>
  <si>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</si>
  <si>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</si>
  <si>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</si>
  <si>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</si>
  <si>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</si>
  <si>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</si>
  <si>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</si>
  <si>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</si>
  <si>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</si>
  <si>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</si>
  <si>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</si>
  <si>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</si>
  <si>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</si>
  <si>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</si>
  <si>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</si>
  <si>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</si>
  <si>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</si>
  <si>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</si>
  <si>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</si>
  <si>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</si>
  <si>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</si>
  <si>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</si>
  <si>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</si>
  <si>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</si>
  <si>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</si>
  <si>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</si>
  <si>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</si>
  <si>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</si>
  <si>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</si>
  <si>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</si>
  <si>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</si>
  <si>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</si>
  <si>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</si>
  <si>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</si>
  <si>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</si>
  <si>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</si>
  <si>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</si>
  <si>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</si>
  <si>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</si>
  <si>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</si>
  <si>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</si>
  <si>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</si>
  <si>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</si>
  <si>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</si>
  <si>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</si>
  <si>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</si>
  <si>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</si>
  <si>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</si>
  <si>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</si>
  <si>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</si>
  <si>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</si>
  <si>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</si>
  <si>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</si>
  <si>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</si>
  <si>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</si>
  <si>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</si>
  <si>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</si>
  <si>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</si>
  <si>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</si>
  <si>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</si>
  <si>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</si>
  <si>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</si>
  <si>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</si>
  <si>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</si>
  <si>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</si>
  <si>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</si>
  <si>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</si>
  <si>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</si>
  <si>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</si>
  <si>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</si>
  <si>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</si>
  <si>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</si>
  <si>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</si>
  <si>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</si>
  <si>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</si>
  <si>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</si>
  <si>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</si>
  <si>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</si>
  <si>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</si>
  <si>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</si>
  <si>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</si>
  <si>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</si>
  <si>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</si>
  <si>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</si>
  <si>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</si>
  <si>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</si>
  <si>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</si>
  <si>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</si>
  <si>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</si>
  <si>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</si>
  <si>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</si>
  <si>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</si>
  <si>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</si>
  <si>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</si>
  <si>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</si>
  <si>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</si>
  <si>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</si>
  <si>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</si>
  <si>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</si>
  <si>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</si>
  <si>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</si>
  <si>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</si>
  <si>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</si>
  <si>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</si>
  <si>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</si>
  <si>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</si>
  <si>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</si>
  <si>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</si>
  <si>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</si>
  <si>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</si>
  <si>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</si>
  <si>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</si>
  <si>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</si>
  <si>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</si>
  <si>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</si>
  <si>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</si>
  <si>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</si>
  <si>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</si>
  <si>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</si>
  <si>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</si>
  <si>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</si>
  <si>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</si>
  <si>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</si>
  <si>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</si>
  <si>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</si>
  <si>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</si>
  <si>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</si>
  <si>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</si>
  <si>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</si>
  <si>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</si>
  <si>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</si>
  <si>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</si>
  <si>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</si>
  <si>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</si>
  <si>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</si>
  <si>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</si>
  <si>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</si>
  <si>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</si>
  <si>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</si>
  <si>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</si>
  <si>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</si>
  <si>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</si>
  <si>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</si>
  <si>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</si>
  <si>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</si>
  <si>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</si>
  <si>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</si>
  <si>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</si>
  <si>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</si>
  <si>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</si>
  <si>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</si>
  <si>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</si>
  <si>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</si>
  <si>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</si>
  <si>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</si>
  <si>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</si>
  <si>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</si>
  <si>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</si>
  <si>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</si>
  <si>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</si>
  <si>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</si>
  <si>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</si>
  <si>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</si>
  <si>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</si>
  <si>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</si>
  <si>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</si>
  <si>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</si>
  <si>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</si>
  <si>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</si>
  <si>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</si>
  <si>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</si>
  <si>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</si>
  <si>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</si>
  <si>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</si>
  <si>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</si>
  <si>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</si>
  <si>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</si>
  <si>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</si>
  <si>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</si>
  <si>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</si>
  <si>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</si>
  <si>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</si>
  <si>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</si>
  <si>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</si>
  <si>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</si>
  <si>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</si>
  <si>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</si>
  <si>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</si>
  <si>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</si>
  <si>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</si>
  <si>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</si>
  <si>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</si>
  <si>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</si>
  <si>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</si>
  <si>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</si>
  <si>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</si>
  <si>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</si>
  <si>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</si>
  <si>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</si>
  <si>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</si>
  <si>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</si>
  <si>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</si>
  <si>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</si>
  <si>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</si>
  <si>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</si>
  <si>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</si>
  <si>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</si>
  <si>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</si>
  <si>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</si>
  <si>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</si>
  <si>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</si>
  <si>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</si>
  <si>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</si>
  <si>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</si>
  <si>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</si>
  <si>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</si>
  <si>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</si>
  <si>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</si>
  <si>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</si>
  <si>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</si>
  <si>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</si>
  <si>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</si>
  <si>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</si>
  <si>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</si>
  <si>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</si>
  <si>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</si>
  <si>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</si>
  <si>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</si>
  <si>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</si>
  <si>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</si>
  <si>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</si>
  <si>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</si>
  <si>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</si>
  <si>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</si>
  <si>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</si>
  <si>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</si>
  <si>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</si>
  <si>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</si>
  <si>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</si>
  <si>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</si>
  <si>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</si>
  <si>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</si>
  <si>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</si>
  <si>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</si>
  <si>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</si>
  <si>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</si>
  <si>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</si>
  <si>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</si>
  <si>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</si>
  <si>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</si>
  <si>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</si>
  <si>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</si>
  <si>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</si>
  <si>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</si>
  <si>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</si>
  <si>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</si>
  <si>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</si>
  <si>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</si>
  <si>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</si>
  <si>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</si>
  <si>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</si>
  <si>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</si>
  <si>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</si>
  <si>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</si>
  <si>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</si>
  <si>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</si>
  <si>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</si>
  <si>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</si>
  <si>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</si>
  <si>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</si>
  <si>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</si>
  <si>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</si>
  <si>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</si>
  <si>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</si>
  <si>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</si>
  <si>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</si>
  <si>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</si>
  <si>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</si>
  <si>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</si>
  <si>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</si>
  <si>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</si>
  <si>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</si>
  <si>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</si>
  <si>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</si>
  <si>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</si>
  <si>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</si>
  <si>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</si>
  <si>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</si>
  <si>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</si>
  <si>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</si>
  <si>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</si>
  <si>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</si>
  <si>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</si>
  <si>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</si>
  <si>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</si>
  <si>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</si>
  <si>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</si>
  <si>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</si>
  <si>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</si>
  <si>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</si>
  <si>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</si>
  <si>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</si>
  <si>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</si>
  <si>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</si>
  <si>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</si>
  <si>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</si>
  <si>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</si>
  <si>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</si>
  <si>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</si>
  <si>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</si>
  <si>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</si>
  <si>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</si>
  <si>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</si>
  <si>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</si>
  <si>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</si>
  <si>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</si>
  <si>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</si>
  <si>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</si>
  <si>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</si>
  <si>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</si>
  <si>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</si>
  <si>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</si>
  <si>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</si>
  <si>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</si>
  <si>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</si>
  <si>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</si>
  <si>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</si>
  <si>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</si>
  <si>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</si>
  <si>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</si>
  <si>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</si>
  <si>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</si>
  <si>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</si>
  <si>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</si>
  <si>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</si>
  <si>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</si>
  <si>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</si>
  <si>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</si>
  <si>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</si>
  <si>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</si>
  <si>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</si>
  <si>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</si>
  <si>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</si>
  <si>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</si>
  <si>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</si>
  <si>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</si>
  <si>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</si>
  <si>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</si>
  <si>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</si>
  <si>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</si>
  <si>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</si>
  <si>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</si>
  <si>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</si>
  <si>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</si>
  <si>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</si>
  <si>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</si>
  <si>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</si>
  <si>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</si>
  <si>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</si>
  <si>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</si>
  <si>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</si>
  <si>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</si>
  <si>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</si>
  <si>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</si>
  <si>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</si>
  <si>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</si>
  <si>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</si>
  <si>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</si>
  <si>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</si>
  <si>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</si>
  <si>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</si>
  <si>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</si>
  <si>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</si>
  <si>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</si>
  <si>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</si>
  <si>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</si>
  <si>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</si>
  <si>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</si>
  <si>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</si>
  <si>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</si>
  <si>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</si>
  <si>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</si>
  <si>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</si>
  <si>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</si>
  <si>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</si>
  <si>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</si>
  <si>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</si>
  <si>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</si>
  <si>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</si>
  <si>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</si>
  <si>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</si>
  <si>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</si>
  <si>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</si>
  <si>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</si>
  <si>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</si>
  <si>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</si>
  <si>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</si>
  <si>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</si>
  <si>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</si>
  <si>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</si>
  <si>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</si>
  <si>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</si>
  <si>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</si>
  <si>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</si>
  <si>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</si>
  <si>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</si>
  <si>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</si>
  <si>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</si>
  <si>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</si>
  <si>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</si>
  <si>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</si>
  <si>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</si>
  <si>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</si>
  <si>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</si>
  <si>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</si>
  <si>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</si>
  <si>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</si>
  <si>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</si>
  <si>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</si>
  <si>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</si>
  <si>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</si>
  <si>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</si>
  <si>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</si>
  <si>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</si>
  <si>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</si>
  <si>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</si>
  <si>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</si>
  <si>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</si>
  <si>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</si>
  <si>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</si>
  <si>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</si>
  <si>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</si>
  <si>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</si>
  <si>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</si>
  <si>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</si>
  <si>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</si>
  <si>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</si>
  <si>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</si>
  <si>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</si>
  <si>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</si>
  <si>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</si>
  <si>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</si>
  <si>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</si>
  <si>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</si>
  <si>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</si>
  <si>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</si>
  <si>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</si>
  <si>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</si>
  <si>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</si>
  <si>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</si>
  <si>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</si>
  <si>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</si>
  <si>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</si>
  <si>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</si>
  <si>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</si>
  <si>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</si>
  <si>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</si>
  <si>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</si>
  <si>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</si>
  <si>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</si>
  <si>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</si>
  <si>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</si>
  <si>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</si>
  <si>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</si>
  <si>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</si>
  <si>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</si>
  <si>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</si>
  <si>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</si>
  <si>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</si>
  <si>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</si>
  <si>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</si>
  <si>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</si>
  <si>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</si>
  <si>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</si>
  <si>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</si>
  <si>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</si>
  <si>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</si>
  <si>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</si>
  <si>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</si>
  <si>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</si>
  <si>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</si>
  <si>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</si>
  <si>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</si>
  <si>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</si>
  <si>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</si>
  <si>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</si>
  <si>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</si>
  <si>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</si>
  <si>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</si>
  <si>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</si>
  <si>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</si>
  <si>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</si>
  <si>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</si>
  <si>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</si>
  <si>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</si>
  <si>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</si>
  <si>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</si>
  <si>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</si>
  <si>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</si>
  <si>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</si>
  <si>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</si>
  <si>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</si>
  <si>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</si>
  <si>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</si>
  <si>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</si>
  <si>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</si>
  <si>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</si>
  <si>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</si>
  <si>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</si>
  <si>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</si>
  <si>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</si>
  <si>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</si>
  <si>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</si>
  <si>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</si>
  <si>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</si>
  <si>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</si>
  <si>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</si>
  <si>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</si>
  <si>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</si>
  <si>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</si>
  <si>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</si>
  <si>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</si>
  <si>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</si>
  <si>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</si>
  <si>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</si>
  <si>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</si>
  <si>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</si>
  <si>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</si>
  <si>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</si>
  <si>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</si>
  <si>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</si>
  <si>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</si>
  <si>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</si>
  <si>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</si>
  <si>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</si>
  <si>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</si>
  <si>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</si>
  <si>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</si>
  <si>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</si>
  <si>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</si>
  <si>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</si>
  <si>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</si>
  <si>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</si>
  <si>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</si>
  <si>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</si>
  <si>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</si>
  <si>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</si>
  <si>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</si>
  <si>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</si>
  <si>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</si>
  <si>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</si>
  <si>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</si>
  <si>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</si>
  <si>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</si>
  <si>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</si>
  <si>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</si>
  <si>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</si>
  <si>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</si>
  <si>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</si>
  <si>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</si>
  <si>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</si>
  <si>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</si>
  <si>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</si>
  <si>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</si>
  <si>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</si>
  <si>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</si>
  <si>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</si>
  <si>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</si>
  <si>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</si>
  <si>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</si>
  <si>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</si>
  <si>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</si>
  <si>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</si>
  <si>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</si>
  <si>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</si>
  <si>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</si>
  <si>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</si>
  <si>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</si>
  <si>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</si>
  <si>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</si>
  <si>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</si>
  <si>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</si>
  <si>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</si>
  <si>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</si>
  <si>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</si>
  <si>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</si>
  <si>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</si>
  <si>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</si>
  <si>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</si>
  <si>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</si>
  <si>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</si>
  <si>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</si>
  <si>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</si>
  <si>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</si>
  <si>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</si>
  <si>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</si>
  <si>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</si>
  <si>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</si>
  <si>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</si>
  <si>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</si>
  <si>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</si>
  <si>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</si>
  <si>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</si>
  <si>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</si>
  <si>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</si>
  <si>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</si>
  <si>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</si>
  <si>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</si>
  <si>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</si>
  <si>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</si>
  <si>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</si>
  <si>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</si>
  <si>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</si>
  <si>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</si>
  <si>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</si>
  <si>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</si>
  <si>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</si>
  <si>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</si>
  <si>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</si>
  <si>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</si>
  <si>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</si>
  <si>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</si>
  <si>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</si>
  <si>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</si>
  <si>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</si>
  <si>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</si>
  <si>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</si>
  <si>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</si>
  <si>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</si>
  <si>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</si>
  <si>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</si>
  <si>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</si>
  <si>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</si>
  <si>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</si>
  <si>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</si>
  <si>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</si>
  <si>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</si>
  <si>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</si>
  <si>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</si>
  <si>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</si>
  <si>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</si>
  <si>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</si>
  <si>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</si>
  <si>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</si>
  <si>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</si>
  <si>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</si>
  <si>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</si>
  <si>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</si>
  <si>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</si>
  <si>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</si>
  <si>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</si>
  <si>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</si>
  <si>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</si>
  <si>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</si>
  <si>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</si>
  <si>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</si>
  <si>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</si>
  <si>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</si>
  <si>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</si>
  <si>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</si>
  <si>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</si>
  <si>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</si>
  <si>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</si>
  <si>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</si>
  <si>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</si>
  <si>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</si>
  <si>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</si>
  <si>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</si>
  <si>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</si>
  <si>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</si>
  <si>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</si>
  <si>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</si>
  <si>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</si>
  <si>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</si>
  <si>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</si>
  <si>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</si>
  <si>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</si>
  <si>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</si>
  <si>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</si>
  <si>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</si>
  <si>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</si>
  <si>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</si>
  <si>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</si>
  <si>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</si>
  <si>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</si>
  <si>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</si>
  <si>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</si>
  <si>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</si>
  <si>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</si>
  <si>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</si>
  <si>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</si>
  <si>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</si>
  <si>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</si>
  <si>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</si>
  <si>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</si>
  <si>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</si>
  <si>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</si>
  <si>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</si>
  <si>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</si>
  <si>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</si>
  <si>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</si>
  <si>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</si>
  <si>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</si>
  <si>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</si>
  <si>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</si>
  <si>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</si>
  <si>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</si>
  <si>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</si>
  <si>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</si>
  <si>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</si>
  <si>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</si>
  <si>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</si>
  <si>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</si>
  <si>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</si>
  <si>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</si>
  <si>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</si>
  <si>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</si>
  <si>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</si>
  <si>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</si>
  <si>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</si>
  <si>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</si>
  <si>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</si>
  <si>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</si>
  <si>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</si>
  <si>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</si>
  <si>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</si>
  <si>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</si>
  <si>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</si>
  <si>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</si>
  <si>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</si>
  <si>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</si>
  <si>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</si>
  <si>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</si>
  <si>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</si>
  <si>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</si>
  <si>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</si>
  <si>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</si>
  <si>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</si>
  <si>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</si>
  <si>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</si>
  <si>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</si>
  <si>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</si>
  <si>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</si>
  <si>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</si>
  <si>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</si>
  <si>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</si>
  <si>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</si>
  <si>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</si>
  <si>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</si>
  <si>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</si>
  <si>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</si>
  <si>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</si>
  <si>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</si>
  <si>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</si>
  <si>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</si>
  <si>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</si>
  <si>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</si>
  <si>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</si>
  <si>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</si>
  <si>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</si>
  <si>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</si>
  <si>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</si>
  <si>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</si>
  <si>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</si>
  <si>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</si>
  <si>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</si>
  <si>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</si>
  <si>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</si>
  <si>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</si>
  <si>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</si>
  <si>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</si>
  <si>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</si>
  <si>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</si>
  <si>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</si>
  <si>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</si>
  <si>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</si>
  <si>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</si>
  <si>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</si>
  <si>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</si>
  <si>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</si>
  <si>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</si>
  <si>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</si>
  <si>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</si>
  <si>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</si>
  <si>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</si>
  <si>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</si>
  <si>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</si>
  <si>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</si>
  <si>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</si>
  <si>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</si>
  <si>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</si>
  <si>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</si>
  <si>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</si>
  <si>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</si>
  <si>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</si>
  <si>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</si>
  <si>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</si>
  <si>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</si>
  <si>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</si>
  <si>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</si>
  <si>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</si>
  <si>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</si>
  <si>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</si>
  <si>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</si>
  <si>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</si>
  <si>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</si>
  <si>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</si>
  <si>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</si>
  <si>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</si>
  <si>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</si>
  <si>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</si>
  <si>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</si>
  <si>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</si>
  <si>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</si>
  <si>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</si>
  <si>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</si>
  <si>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</si>
  <si>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</si>
  <si>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</si>
  <si>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</si>
  <si>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</si>
  <si>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</si>
  <si>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</si>
  <si>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</si>
  <si>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</si>
  <si>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</si>
  <si>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</si>
  <si>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</si>
  <si>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</si>
  <si>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</si>
  <si>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</si>
  <si>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</si>
  <si>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</si>
  <si>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</si>
  <si>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</si>
  <si>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</si>
  <si>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</si>
  <si>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</si>
  <si>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</si>
  <si>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</si>
  <si>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</si>
  <si>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</si>
  <si>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</si>
  <si>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</si>
  <si>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</si>
  <si>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</si>
  <si>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</si>
  <si>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</si>
  <si>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</si>
  <si>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</si>
  <si>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</si>
  <si>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</si>
  <si>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</si>
  <si>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</si>
  <si>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</si>
  <si>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</si>
  <si>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</si>
  <si>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</si>
  <si>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</si>
  <si>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</si>
  <si>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</si>
  <si>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</si>
  <si>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</si>
  <si>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</si>
  <si>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</si>
  <si>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</si>
  <si>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</si>
  <si>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</si>
  <si>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</si>
  <si>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</si>
  <si>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</si>
  <si>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</si>
  <si>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</si>
  <si>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</si>
  <si>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</si>
  <si>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</si>
  <si>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</si>
  <si>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</si>
  <si>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</si>
  <si>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</si>
  <si>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</si>
  <si>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</si>
  <si>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</si>
  <si>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</si>
  <si>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</si>
  <si>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</si>
  <si>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</si>
  <si>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</si>
  <si>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</si>
  <si>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</si>
  <si>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</si>
  <si>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</si>
  <si>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</si>
  <si>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</si>
  <si>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</si>
  <si>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</si>
  <si>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</si>
  <si>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</si>
  <si>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</si>
  <si>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</si>
  <si>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</si>
  <si>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</si>
  <si>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</si>
  <si>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</si>
  <si>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</si>
  <si>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</si>
  <si>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</si>
  <si>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</si>
  <si>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</si>
  <si>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</si>
  <si>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</si>
  <si>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</si>
  <si>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</si>
  <si>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</si>
  <si>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</si>
  <si>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</si>
  <si>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</si>
  <si>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</si>
  <si>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</si>
  <si>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</si>
  <si>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</si>
  <si>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</si>
  <si>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</si>
  <si>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</si>
  <si>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</si>
  <si>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</si>
  <si>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</si>
  <si>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</si>
  <si>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</si>
  <si>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</si>
  <si>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</si>
  <si>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</si>
  <si>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</si>
  <si>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</si>
  <si>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</si>
  <si>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</si>
  <si>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</si>
  <si>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</si>
  <si>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</si>
  <si>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</si>
  <si>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</si>
  <si>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</si>
  <si>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</si>
  <si>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</si>
  <si>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</si>
  <si>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</si>
  <si>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</si>
  <si>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</si>
  <si>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</si>
  <si>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</si>
  <si>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</si>
  <si>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</si>
  <si>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</si>
  <si>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</si>
  <si>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</si>
  <si>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</si>
  <si>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</si>
  <si>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</si>
  <si>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</si>
  <si>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</si>
  <si>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</si>
  <si>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</si>
  <si>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</si>
  <si>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</si>
  <si>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</si>
  <si>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</si>
  <si>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</si>
  <si>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</si>
  <si>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</si>
  <si>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</si>
  <si>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</si>
  <si>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</si>
  <si>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</si>
  <si>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</si>
  <si>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</si>
  <si>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</si>
  <si>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</si>
  <si>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</si>
  <si>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</si>
  <si>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</si>
  <si>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</si>
  <si>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</si>
  <si>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</si>
  <si>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</si>
  <si>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</si>
  <si>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</si>
  <si>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</si>
  <si>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</si>
  <si>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</si>
  <si>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</si>
  <si>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</si>
  <si>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</si>
  <si>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</si>
  <si>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</si>
  <si>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</si>
  <si>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</si>
  <si>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</si>
  <si>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</si>
  <si>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</si>
  <si>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</si>
  <si>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</si>
  <si>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</si>
  <si>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</si>
  <si>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</si>
  <si>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</si>
  <si>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</si>
  <si>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</si>
  <si>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</si>
  <si>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</si>
  <si>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</si>
  <si>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</si>
  <si>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</si>
  <si>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</si>
  <si>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</si>
  <si>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</si>
  <si>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</si>
  <si>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</si>
  <si>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</si>
  <si>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</si>
  <si>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</si>
  <si>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</si>
  <si>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</si>
  <si>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</si>
  <si>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</si>
  <si>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</si>
  <si>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</si>
  <si>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</si>
  <si>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</si>
  <si>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</si>
  <si>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</si>
  <si>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</si>
  <si>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</si>
  <si>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</si>
  <si>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</si>
  <si>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</si>
  <si>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</si>
  <si>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</si>
  <si>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</si>
  <si>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</si>
  <si>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</si>
  <si>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</si>
  <si>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</si>
  <si>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</si>
  <si>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</si>
  <si>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</si>
  <si>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</si>
  <si>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</si>
  <si>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</si>
  <si>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</si>
  <si>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</si>
  <si>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</si>
  <si>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</si>
  <si>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</si>
  <si>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</si>
  <si>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</si>
  <si>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</si>
  <si>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</si>
  <si>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</si>
  <si>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</si>
  <si>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</si>
  <si>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</si>
  <si>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</si>
  <si>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</si>
  <si>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</si>
  <si>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</si>
  <si>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</si>
  <si>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</si>
  <si>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</si>
  <si>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</si>
  <si>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</si>
  <si>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</si>
  <si>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</si>
  <si>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</si>
  <si>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</si>
  <si>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</si>
  <si>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</si>
  <si>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</si>
  <si>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</si>
  <si>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</si>
  <si>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</si>
  <si>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</si>
  <si>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</si>
  <si>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</si>
  <si>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</si>
  <si>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</si>
  <si>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</si>
  <si>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</si>
  <si>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</si>
  <si>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</si>
  <si>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</si>
  <si>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</si>
  <si>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</si>
  <si>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</si>
  <si>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</si>
  <si>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</si>
  <si>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</si>
  <si>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</si>
  <si>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</si>
  <si>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</si>
  <si>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</si>
  <si>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</si>
  <si>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</si>
  <si>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</si>
  <si>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</si>
  <si>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</si>
  <si>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</si>
  <si>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</si>
  <si>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</si>
  <si>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</si>
  <si>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</si>
  <si>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</si>
  <si>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</si>
  <si>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</si>
  <si>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</si>
  <si>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</si>
  <si>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</si>
  <si>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</si>
  <si>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</si>
  <si>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</si>
  <si>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</si>
  <si>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</si>
  <si>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</si>
  <si>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</si>
  <si>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</si>
  <si>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</si>
  <si>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</si>
  <si>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</si>
  <si>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</si>
  <si>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</si>
  <si>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</si>
  <si>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</si>
  <si>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</si>
  <si>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</si>
  <si>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</si>
  <si>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</si>
  <si>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</si>
  <si>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</si>
  <si>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</si>
  <si>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</si>
  <si>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</si>
  <si>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</si>
  <si>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</si>
  <si>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</si>
  <si>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</si>
  <si>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</si>
  <si>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</si>
  <si>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</si>
  <si>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</si>
  <si>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</si>
  <si>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</si>
  <si>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</si>
  <si>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</si>
  <si>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</si>
  <si>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</si>
  <si>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</si>
  <si>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</si>
  <si>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</si>
  <si>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</si>
  <si>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</si>
  <si>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</si>
  <si>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</si>
  <si>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</si>
  <si>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</si>
  <si>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</si>
  <si>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</si>
  <si>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</si>
  <si>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</si>
  <si>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</si>
  <si>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</si>
  <si>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</si>
  <si>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</si>
  <si>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</si>
  <si>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</si>
  <si>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</si>
  <si>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</si>
  <si>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</si>
  <si>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</si>
  <si>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</si>
  <si>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</si>
  <si>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</si>
  <si>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</si>
  <si>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</si>
  <si>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</si>
  <si>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</si>
  <si>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</si>
  <si>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</si>
  <si>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</si>
  <si>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</si>
  <si>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</si>
  <si>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</si>
  <si>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</si>
  <si>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</si>
  <si>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</si>
  <si>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</si>
  <si>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</si>
  <si>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</si>
  <si>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</si>
  <si>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</si>
  <si>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</si>
  <si>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</si>
  <si>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</si>
  <si>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</si>
  <si>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</si>
  <si>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</si>
  <si>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</si>
  <si>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</si>
  <si>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</si>
  <si>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</si>
  <si>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</si>
  <si>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</si>
  <si>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</si>
  <si>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</si>
  <si>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</si>
  <si>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</si>
  <si>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</si>
  <si>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</si>
  <si>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</si>
  <si>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</si>
  <si>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</si>
  <si>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</si>
  <si>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</si>
  <si>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</si>
  <si>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</si>
  <si>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</si>
  <si>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</si>
  <si>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</si>
  <si>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</si>
  <si>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</si>
  <si>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</si>
  <si>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</si>
  <si>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</si>
  <si>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</si>
  <si>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</si>
  <si>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</si>
  <si>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</si>
  <si>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</si>
  <si>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</si>
  <si>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</si>
  <si>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</si>
  <si>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</si>
  <si>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</si>
  <si>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</si>
  <si>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</si>
  <si>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</si>
  <si>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</si>
  <si>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</si>
  <si>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</si>
  <si>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</si>
  <si>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</si>
  <si>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</si>
  <si>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</si>
  <si>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</si>
  <si>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</si>
  <si>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</si>
  <si>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</si>
  <si>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</si>
  <si>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</si>
  <si>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</si>
  <si>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</si>
  <si>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</si>
  <si>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</si>
  <si>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</si>
  <si>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</si>
  <si>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</si>
  <si>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</si>
  <si>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</si>
  <si>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</si>
  <si>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</si>
  <si>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</si>
  <si>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</si>
  <si>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</si>
  <si>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</si>
  <si>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</si>
  <si>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</si>
  <si>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</si>
  <si>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</si>
  <si>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</si>
  <si>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</si>
  <si>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</si>
  <si>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</si>
  <si>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</si>
  <si>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</si>
  <si>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</si>
  <si>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</si>
  <si>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</si>
  <si>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</si>
  <si>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</si>
  <si>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</si>
  <si>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</si>
  <si>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</si>
  <si>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</si>
  <si>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</si>
  <si>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</si>
  <si>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</si>
  <si>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</si>
  <si>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</si>
  <si>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</si>
  <si>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</si>
  <si>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</si>
  <si>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</si>
  <si>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</si>
  <si>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</si>
  <si>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</si>
  <si>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</si>
  <si>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</si>
  <si>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</si>
  <si>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</si>
  <si>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</si>
  <si>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</si>
  <si>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</si>
  <si>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</si>
  <si>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</si>
  <si>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</si>
  <si>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</si>
  <si>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</si>
  <si>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</si>
  <si>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</si>
  <si>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</si>
  <si>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</si>
  <si>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</si>
  <si>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</si>
  <si>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</si>
  <si>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</si>
  <si>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</si>
  <si>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</si>
  <si>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</si>
  <si>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</si>
  <si>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</si>
  <si>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</si>
  <si>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</si>
  <si>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</si>
  <si>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</si>
  <si>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</si>
  <si>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</si>
  <si>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</si>
  <si>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</si>
  <si>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</si>
  <si>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</si>
  <si>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</si>
  <si>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</si>
  <si>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</si>
  <si>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</si>
  <si>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</si>
  <si>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</si>
  <si>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</si>
  <si>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</si>
  <si>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</si>
  <si>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</si>
  <si>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</si>
  <si>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</si>
  <si>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</si>
  <si>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</si>
  <si>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</si>
  <si>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</si>
  <si>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</si>
  <si>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</si>
  <si>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</si>
  <si>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</si>
  <si>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</si>
  <si>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</si>
  <si>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</si>
  <si>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</si>
  <si>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</si>
  <si>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</si>
  <si>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</si>
  <si>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</si>
  <si>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</si>
  <si>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</si>
  <si>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</si>
  <si>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</si>
  <si>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</si>
  <si>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</si>
  <si>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</si>
  <si>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</si>
  <si>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</si>
  <si>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</si>
  <si>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</si>
  <si>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</si>
  <si>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</si>
  <si>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</si>
  <si>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</si>
  <si>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</si>
  <si>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</si>
  <si>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</si>
  <si>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</si>
  <si>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</si>
  <si>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</si>
  <si>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</si>
  <si>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</si>
  <si>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</si>
  <si>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</si>
  <si>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</si>
  <si>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</si>
  <si>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</si>
  <si>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</si>
  <si>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</si>
  <si>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</si>
  <si>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</si>
  <si>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</si>
  <si>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</si>
  <si>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</si>
  <si>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</si>
  <si>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</si>
  <si>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</si>
  <si>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</si>
  <si>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</si>
  <si>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</si>
  <si>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</si>
  <si>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</si>
  <si>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</si>
  <si>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</si>
  <si>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</si>
  <si>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</si>
  <si>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</si>
  <si>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</si>
  <si>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</si>
  <si>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</si>
  <si>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</si>
  <si>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</si>
  <si>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</si>
  <si>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</si>
  <si>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</si>
  <si>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</si>
  <si>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</si>
  <si>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</si>
  <si>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</si>
  <si>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</si>
  <si>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</si>
  <si>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</si>
  <si>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</si>
  <si>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</si>
  <si>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</si>
  <si>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</si>
  <si>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</si>
  <si>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</si>
  <si>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</si>
  <si>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</si>
  <si>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</si>
  <si>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</si>
  <si>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</si>
  <si>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</si>
  <si>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</si>
  <si>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</si>
  <si>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</si>
  <si>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</si>
  <si>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</si>
  <si>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</si>
  <si>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</si>
  <si>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</si>
  <si>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</si>
  <si>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</si>
  <si>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</si>
  <si>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</si>
  <si>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</si>
  <si>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</si>
  <si>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</si>
  <si>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</si>
  <si>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</si>
  <si>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</si>
  <si>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</si>
  <si>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</si>
  <si>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</si>
  <si>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</si>
  <si>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</si>
  <si>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</si>
  <si>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</si>
  <si>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</si>
  <si>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</si>
  <si>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</si>
  <si>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</si>
  <si>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</si>
  <si>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</si>
  <si>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</si>
  <si>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</si>
  <si>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</si>
  <si>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</si>
  <si>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</si>
  <si>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</si>
  <si>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</si>
  <si>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</si>
  <si>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</si>
  <si>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</si>
  <si>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</si>
  <si>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</si>
  <si>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</si>
  <si>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</si>
  <si>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</si>
  <si>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</si>
  <si>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</si>
  <si>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</si>
  <si>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</si>
  <si>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</si>
  <si>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</si>
  <si>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</si>
  <si>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</si>
  <si>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</si>
  <si>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</si>
  <si>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</si>
  <si>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</si>
  <si>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</si>
  <si>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</si>
  <si>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</si>
  <si>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</si>
  <si>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</si>
  <si>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</si>
  <si>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</si>
  <si>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</si>
  <si>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</si>
  <si>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</si>
  <si>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</si>
  <si>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</si>
  <si>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</si>
  <si>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</si>
  <si>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</si>
  <si>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</si>
  <si>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</si>
  <si>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</si>
  <si>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</si>
  <si>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</si>
  <si>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</si>
  <si>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</si>
  <si>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</si>
  <si>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</si>
  <si>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</si>
  <si>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</si>
  <si>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</si>
  <si>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</si>
  <si>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</si>
  <si>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</si>
  <si>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</si>
  <si>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</si>
  <si>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</si>
  <si>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</si>
  <si>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</si>
  <si>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</si>
  <si>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</si>
  <si>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</si>
  <si>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</si>
  <si>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</si>
  <si>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</si>
  <si>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</si>
  <si>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</si>
  <si>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</si>
  <si>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</si>
  <si>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</si>
  <si>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</si>
  <si>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</si>
  <si>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</si>
  <si>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</si>
  <si>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</si>
  <si>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</si>
  <si>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</si>
  <si>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</si>
  <si>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</si>
  <si>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</si>
  <si>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</si>
  <si>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</si>
  <si>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</si>
  <si>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</si>
  <si>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</si>
  <si>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</si>
  <si>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</si>
  <si>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</si>
  <si>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</si>
  <si>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</si>
  <si>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</si>
  <si>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</si>
  <si>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</si>
  <si>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</si>
  <si>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</si>
  <si>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</si>
  <si>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</si>
  <si>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</si>
  <si>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</si>
  <si>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</si>
  <si>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</si>
  <si>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</si>
  <si>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</si>
  <si>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</si>
  <si>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</si>
  <si>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</si>
  <si>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</si>
  <si>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</si>
  <si>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</si>
  <si>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</si>
  <si>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</si>
  <si>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</si>
  <si>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</si>
  <si>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</si>
  <si>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</si>
  <si>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</si>
  <si>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</si>
  <si>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</si>
  <si>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</si>
  <si>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</si>
  <si>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</si>
  <si>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</si>
  <si>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</si>
  <si>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</si>
  <si>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</si>
  <si>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</si>
  <si>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</si>
  <si>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</si>
  <si>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</si>
  <si>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</si>
  <si>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</si>
  <si>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</si>
  <si>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</si>
  <si>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</si>
  <si>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</si>
  <si>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</si>
  <si>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</si>
  <si>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</si>
  <si>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</si>
  <si>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</si>
  <si>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</si>
  <si>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</si>
  <si>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</si>
  <si>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</si>
  <si>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</si>
  <si>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</si>
  <si>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</si>
  <si>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</si>
  <si>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</si>
  <si>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</si>
  <si>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</si>
  <si>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</si>
  <si>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</si>
  <si>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</si>
  <si>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</si>
  <si>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</si>
  <si>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</si>
  <si>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</si>
  <si>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</si>
  <si>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</si>
  <si>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</si>
  <si>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</si>
  <si>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</si>
  <si>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</si>
  <si>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</si>
  <si>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</si>
  <si>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</si>
  <si>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</si>
  <si>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</si>
  <si>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</si>
  <si>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</si>
  <si>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</si>
  <si>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</si>
  <si>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</si>
  <si>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</si>
  <si>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</si>
  <si>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</si>
  <si>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</si>
  <si>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</si>
  <si>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</si>
  <si>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</si>
  <si>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</si>
  <si>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</si>
  <si>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</si>
  <si>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</si>
  <si>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</si>
  <si>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</si>
  <si>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</si>
  <si>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</si>
  <si>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</si>
  <si>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</si>
  <si>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</si>
  <si>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</si>
  <si>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</si>
  <si>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</si>
  <si>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</si>
  <si>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</si>
  <si>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</si>
  <si>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</si>
  <si>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</si>
  <si>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</si>
  <si>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</si>
  <si>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</si>
  <si>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</si>
  <si>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</si>
  <si>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</si>
  <si>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</si>
  <si>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</si>
  <si>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</si>
  <si>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</si>
  <si>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</si>
  <si>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</si>
  <si>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</si>
  <si>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</si>
  <si>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</si>
  <si>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</si>
  <si>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</si>
  <si>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</si>
  <si>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</si>
  <si>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</si>
  <si>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</si>
  <si>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</si>
  <si>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</si>
  <si>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</si>
  <si>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</si>
  <si>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</si>
  <si>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</si>
  <si>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</si>
  <si>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</si>
  <si>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</si>
  <si>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</si>
  <si>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</si>
  <si>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</si>
  <si>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</si>
  <si>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</si>
  <si>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</si>
  <si>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</si>
  <si>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</si>
  <si>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</si>
  <si>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</si>
  <si>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</si>
  <si>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</si>
  <si>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</si>
  <si>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</si>
  <si>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</si>
  <si>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</si>
  <si>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</si>
  <si>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</si>
  <si>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</si>
  <si>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</si>
  <si>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</si>
  <si>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</si>
  <si>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</si>
  <si>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</si>
  <si>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</si>
  <si>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</si>
  <si>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</si>
  <si>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</si>
  <si>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</si>
  <si>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</si>
  <si>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</si>
  <si>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</si>
  <si>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</si>
  <si>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</si>
  <si>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</si>
  <si>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</si>
  <si>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</si>
  <si>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</si>
  <si>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</si>
  <si>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</si>
  <si>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</si>
  <si>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</si>
  <si>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</si>
  <si>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</si>
  <si>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</si>
  <si>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</si>
  <si>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</si>
  <si>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</si>
  <si>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</si>
  <si>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</si>
  <si>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</si>
  <si>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</si>
  <si>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</si>
  <si>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</si>
  <si>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</si>
  <si>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</si>
  <si>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</si>
  <si>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</si>
  <si>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</si>
  <si>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</si>
  <si>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</si>
  <si>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</si>
  <si>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</si>
  <si>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</si>
  <si>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</si>
  <si>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</si>
  <si>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</si>
  <si>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</si>
  <si>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</si>
  <si>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</si>
  <si>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</si>
  <si>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</si>
  <si>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</si>
  <si>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</si>
  <si>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</si>
  <si>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</si>
  <si>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</si>
  <si>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</si>
  <si>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</si>
  <si>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</si>
  <si>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</si>
  <si>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</si>
  <si>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</si>
  <si>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</si>
  <si>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</si>
  <si>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</si>
  <si>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</si>
  <si>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</si>
  <si>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</si>
  <si>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</si>
  <si>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</si>
  <si>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</si>
  <si>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</si>
  <si>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</si>
  <si>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</si>
  <si>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</si>
  <si>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</si>
  <si>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</si>
  <si>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</si>
  <si>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</si>
  <si>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</si>
  <si>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</si>
  <si>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</si>
  <si>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</si>
  <si>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</si>
  <si>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</si>
  <si>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</si>
  <si>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</si>
  <si>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</si>
  <si>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</si>
  <si>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</si>
  <si>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</si>
  <si>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</si>
  <si>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</si>
  <si>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</si>
  <si>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</si>
  <si>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</si>
  <si>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</si>
  <si>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</si>
  <si>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</si>
  <si>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</si>
  <si>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</si>
  <si>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</si>
  <si>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</si>
  <si>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</si>
  <si>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</si>
  <si>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</si>
  <si>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</si>
  <si>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</si>
  <si>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</si>
  <si>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</si>
  <si>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</si>
  <si>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</si>
  <si>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</si>
  <si>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</si>
  <si>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</si>
  <si>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</si>
  <si>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</si>
  <si>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</si>
  <si>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</si>
  <si>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</si>
  <si>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</si>
  <si>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</si>
  <si>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</si>
  <si>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</si>
  <si>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</si>
  <si>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</si>
  <si>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</si>
  <si>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</si>
  <si>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</si>
  <si>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</si>
  <si>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</si>
  <si>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</si>
  <si>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</si>
  <si>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</si>
  <si>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</si>
  <si>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</si>
  <si>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</si>
  <si>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</si>
  <si>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</si>
  <si>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</si>
  <si>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</si>
  <si>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</si>
  <si>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</si>
  <si>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</si>
  <si>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</si>
  <si>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</si>
  <si>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</si>
  <si>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</si>
  <si>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</si>
  <si>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</si>
  <si>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</si>
  <si>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</si>
  <si>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</si>
  <si>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</si>
  <si>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</si>
  <si>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</si>
  <si>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</si>
  <si>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</si>
  <si>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</si>
  <si>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</si>
  <si>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</si>
  <si>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</si>
  <si>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</si>
  <si>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</si>
  <si>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</si>
  <si>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</si>
  <si>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</si>
  <si>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</si>
  <si>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</si>
  <si>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</si>
  <si>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</si>
  <si>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</si>
  <si>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</si>
  <si>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</si>
  <si>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</si>
  <si>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</si>
  <si>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</si>
  <si>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</si>
  <si>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</si>
  <si>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</si>
  <si>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</si>
  <si>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</si>
  <si>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</si>
  <si>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</si>
  <si>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</si>
  <si>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</si>
  <si>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</si>
  <si>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</si>
  <si>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</si>
  <si>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</si>
  <si>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</si>
  <si>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</si>
  <si>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</si>
  <si>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</si>
  <si>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</si>
  <si>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</si>
  <si>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</si>
  <si>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</si>
  <si>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</si>
  <si>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</si>
  <si>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</si>
  <si>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</si>
  <si>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</si>
  <si>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</si>
  <si>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</si>
  <si>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</si>
  <si>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</si>
  <si>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</si>
  <si>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</si>
  <si>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</si>
  <si>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</si>
  <si>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</si>
  <si>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</si>
  <si>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</si>
  <si>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</si>
  <si>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</si>
  <si>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</si>
  <si>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</si>
  <si>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</si>
  <si>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</si>
  <si>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</si>
  <si>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</si>
  <si>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</si>
  <si>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</si>
  <si>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</si>
  <si>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</si>
  <si>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</si>
  <si>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</si>
  <si>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</si>
  <si>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</si>
  <si>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</si>
  <si>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</si>
  <si>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</si>
  <si>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</si>
  <si>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</si>
  <si>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</si>
  <si>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</si>
  <si>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</si>
  <si>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</si>
  <si>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</si>
  <si>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</si>
  <si>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</si>
  <si>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</si>
  <si>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</si>
  <si>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</si>
  <si>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</si>
  <si>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</si>
  <si>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</si>
  <si>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</si>
  <si>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</si>
  <si>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</si>
  <si>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</si>
  <si>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</si>
  <si>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</si>
  <si>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</si>
  <si>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</si>
  <si>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</si>
  <si>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</si>
  <si>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</si>
  <si>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</si>
  <si>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</si>
  <si>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</si>
  <si>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</si>
  <si>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</si>
  <si>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</si>
  <si>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</si>
  <si>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</si>
  <si>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</si>
  <si>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</si>
  <si>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</si>
  <si>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</si>
  <si>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</si>
  <si>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</si>
  <si>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</si>
  <si>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</si>
  <si>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</si>
  <si>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</si>
  <si>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</si>
  <si>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</si>
  <si>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</si>
  <si>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</si>
  <si>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</si>
  <si>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</si>
  <si>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</si>
  <si>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</si>
  <si>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</si>
  <si>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</si>
  <si>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</si>
  <si>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</si>
  <si>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</si>
  <si>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</si>
  <si>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</si>
  <si>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</si>
  <si>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</si>
  <si>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</si>
  <si>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</si>
  <si>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</si>
  <si>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</si>
  <si>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</si>
  <si>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</si>
  <si>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</si>
  <si>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</si>
  <si>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</si>
  <si>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</si>
  <si>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</si>
  <si>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</si>
  <si>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</si>
  <si>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</si>
  <si>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</si>
  <si>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</si>
  <si>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</si>
  <si>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</si>
  <si>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</si>
  <si>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</si>
  <si>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</si>
  <si>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</si>
  <si>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</si>
  <si>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</si>
  <si>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</si>
  <si>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</si>
  <si>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</si>
  <si>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</si>
  <si>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</si>
  <si>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</si>
  <si>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</si>
  <si>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</si>
  <si>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</si>
  <si>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</si>
  <si>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</si>
  <si>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</si>
  <si>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</si>
  <si>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</si>
  <si>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</si>
  <si>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</si>
  <si>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</si>
  <si>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</si>
  <si>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</si>
  <si>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</si>
  <si>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</si>
  <si>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</si>
  <si>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</si>
  <si>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</si>
  <si>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</si>
  <si>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</si>
  <si>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</si>
  <si>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</si>
  <si>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</si>
  <si>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</si>
  <si>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</si>
  <si>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</si>
  <si>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</si>
  <si>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</si>
  <si>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</si>
  <si>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</si>
  <si>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</si>
  <si>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</si>
  <si>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</si>
  <si>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</si>
  <si>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</si>
  <si>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</si>
  <si>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</si>
  <si>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</si>
  <si>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</si>
  <si>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</si>
  <si>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</si>
  <si>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</si>
  <si>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</si>
  <si>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</si>
  <si>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</si>
  <si>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</si>
  <si>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</si>
  <si>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</si>
  <si>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</si>
  <si>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</si>
  <si>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</si>
  <si>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</si>
  <si>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</si>
  <si>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</si>
  <si>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</si>
  <si>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</si>
  <si>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</si>
  <si>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</si>
  <si>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</si>
  <si>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</si>
  <si>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</si>
  <si>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</si>
  <si>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</si>
  <si>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</si>
  <si>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</si>
  <si>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</si>
  <si>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</si>
  <si>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</si>
  <si>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</si>
  <si>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</si>
  <si>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</si>
  <si>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</si>
  <si>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</si>
  <si>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</si>
  <si>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</si>
  <si>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</si>
  <si>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</si>
  <si>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</si>
  <si>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</si>
  <si>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</si>
  <si>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</si>
  <si>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</si>
  <si>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</si>
  <si>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</si>
  <si>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</si>
  <si>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</si>
  <si>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</si>
  <si>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</si>
  <si>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</si>
  <si>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</si>
  <si>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</si>
  <si>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</si>
  <si>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</si>
  <si>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</si>
  <si>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</si>
  <si>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</si>
  <si>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</si>
  <si>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</si>
  <si>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</si>
  <si>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</si>
  <si>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</si>
  <si>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</si>
  <si>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</si>
  <si>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</si>
  <si>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</si>
  <si>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</si>
  <si>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</si>
  <si>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</si>
  <si>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</si>
  <si>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</si>
  <si>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</si>
  <si>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</si>
  <si>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</si>
  <si>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</si>
  <si>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</si>
  <si>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</si>
  <si>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</si>
  <si>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</si>
  <si>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</si>
  <si>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</si>
  <si>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</si>
  <si>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</si>
  <si>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</si>
  <si>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</si>
  <si>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</si>
  <si>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</si>
  <si>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</si>
  <si>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</si>
  <si>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</si>
  <si>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</si>
  <si>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</si>
  <si>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</si>
  <si>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</si>
  <si>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</si>
  <si>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</si>
  <si>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</si>
  <si>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</si>
  <si>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</si>
  <si>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</si>
  <si>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</si>
  <si>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</si>
  <si>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</si>
  <si>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</si>
  <si>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</si>
  <si>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</si>
  <si>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</si>
  <si>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</si>
  <si>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</si>
  <si>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</si>
  <si>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</si>
  <si>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</si>
  <si>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</si>
  <si>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</si>
  <si>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</si>
  <si>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</si>
  <si>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</si>
  <si>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</si>
  <si>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</si>
  <si>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</si>
  <si>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</si>
  <si>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</si>
  <si>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</si>
  <si>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</si>
  <si>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</si>
  <si>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</si>
  <si>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</si>
  <si>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</si>
  <si>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</si>
  <si>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</si>
  <si>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</si>
  <si>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</si>
  <si>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</si>
  <si>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</si>
  <si>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</si>
  <si>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</si>
  <si>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</si>
  <si>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</si>
  <si>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</si>
  <si>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</si>
  <si>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</si>
  <si>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</si>
  <si>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</si>
  <si>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</si>
  <si>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</si>
  <si>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</si>
  <si>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</si>
  <si>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</si>
  <si>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</si>
  <si>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</si>
  <si>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</si>
  <si>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</si>
  <si>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</si>
  <si>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</si>
  <si>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</si>
  <si>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</si>
  <si>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</si>
  <si>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</si>
  <si>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</si>
  <si>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</si>
  <si>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</si>
  <si>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</si>
  <si>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</si>
  <si>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</si>
  <si>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</si>
  <si>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</si>
  <si>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</si>
  <si>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</si>
  <si>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</si>
  <si>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</si>
  <si>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</si>
  <si>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</si>
  <si>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</si>
  <si>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</si>
  <si>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</si>
  <si>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</si>
  <si>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</si>
  <si>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</si>
  <si>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</si>
  <si>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</si>
  <si>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</si>
  <si>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</si>
  <si>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</si>
  <si>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</si>
  <si>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</si>
  <si>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</si>
  <si>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</si>
  <si>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</si>
  <si>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</si>
  <si>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</si>
  <si>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</si>
  <si>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</si>
  <si>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</si>
  <si>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</si>
  <si>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</si>
  <si>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</si>
  <si>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</si>
  <si>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</si>
  <si>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</si>
  <si>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</si>
  <si>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</si>
  <si>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</si>
  <si>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</si>
  <si>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</si>
  <si>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</si>
  <si>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</si>
  <si>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</si>
  <si>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</si>
  <si>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</si>
  <si>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</si>
  <si>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</si>
  <si>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</si>
  <si>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</si>
  <si>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</si>
  <si>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</si>
  <si>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</si>
  <si>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</si>
  <si>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</si>
  <si>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</si>
  <si>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</si>
  <si>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</si>
  <si>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</si>
  <si>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</si>
  <si>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</si>
  <si>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</si>
  <si>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</si>
  <si>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</si>
  <si>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</si>
  <si>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</si>
  <si>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</si>
  <si>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</si>
  <si>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</si>
  <si>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</si>
  <si>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</si>
  <si>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</si>
  <si>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</si>
  <si>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</si>
  <si>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</si>
  <si>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</si>
  <si>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</si>
  <si>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</si>
  <si>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</si>
  <si>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</si>
  <si>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</si>
  <si>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</si>
  <si>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</si>
  <si>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</si>
  <si>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</si>
  <si>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</si>
  <si>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</si>
  <si>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</si>
  <si>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</si>
  <si>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</si>
  <si>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</si>
  <si>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</si>
  <si>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</si>
  <si>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</si>
  <si>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</si>
  <si>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</si>
  <si>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</si>
  <si>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</si>
  <si>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</si>
  <si>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</si>
  <si>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</si>
  <si>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</si>
  <si>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</si>
  <si>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</si>
  <si>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</si>
  <si>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</si>
  <si>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</si>
  <si>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</si>
  <si>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</si>
  <si>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</si>
  <si>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</si>
  <si>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</si>
  <si>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</si>
  <si>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</si>
  <si>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</si>
  <si>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</si>
  <si>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</si>
  <si>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</si>
  <si>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</si>
  <si>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</si>
  <si>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</si>
  <si>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</si>
  <si>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</si>
  <si>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</si>
  <si>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</si>
  <si>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</si>
  <si>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</si>
  <si>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</si>
  <si>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</si>
  <si>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</si>
  <si>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</si>
  <si>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</si>
  <si>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</si>
  <si>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</si>
  <si>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</si>
  <si>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</si>
  <si>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</si>
  <si>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</si>
  <si>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</si>
  <si>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</si>
  <si>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</si>
  <si>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</si>
  <si>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</si>
  <si>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</si>
  <si>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</si>
  <si>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</si>
  <si>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</si>
  <si>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</si>
  <si>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</si>
  <si>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</si>
  <si>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</si>
  <si>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</si>
  <si>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</si>
  <si>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</si>
  <si>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</si>
  <si>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</si>
  <si>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</si>
  <si>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</si>
  <si>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</si>
  <si>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</si>
  <si>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</si>
  <si>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</si>
  <si>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</si>
  <si>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</si>
  <si>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</si>
  <si>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</si>
  <si>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</si>
  <si>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</si>
  <si>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</si>
  <si>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</si>
  <si>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</si>
  <si>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</si>
  <si>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</si>
  <si>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</si>
  <si>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</si>
  <si>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</si>
  <si>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</si>
  <si>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</si>
  <si>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</si>
  <si>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</si>
  <si>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</si>
  <si>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</si>
  <si>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</si>
  <si>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</si>
  <si>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</si>
  <si>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</si>
  <si>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</si>
  <si>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</si>
  <si>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</si>
  <si>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</si>
  <si>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</si>
  <si>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</si>
  <si>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</si>
  <si>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</si>
  <si>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</si>
  <si>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</si>
  <si>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</si>
  <si>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</si>
  <si>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</si>
  <si>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</si>
  <si>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</si>
  <si>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</si>
  <si>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</si>
  <si>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</si>
  <si>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</si>
  <si>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</si>
  <si>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</si>
  <si>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</si>
  <si>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</si>
  <si>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</si>
  <si>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</si>
  <si>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</si>
  <si>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</si>
  <si>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</si>
  <si>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</si>
  <si>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</si>
  <si>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</si>
  <si>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</si>
  <si>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</si>
  <si>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</si>
  <si>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</si>
  <si>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</si>
  <si>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</si>
  <si>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</si>
  <si>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</si>
  <si>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</si>
  <si>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</si>
  <si>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</si>
  <si>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</si>
  <si>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</si>
  <si>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</si>
  <si>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</si>
  <si>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</si>
  <si>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</si>
  <si>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</si>
  <si>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</si>
  <si>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</si>
  <si>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</si>
  <si>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</si>
  <si>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</si>
  <si>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</si>
  <si>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</si>
  <si>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</si>
  <si>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</si>
  <si>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</si>
  <si>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</si>
  <si>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</si>
  <si>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</si>
  <si>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</si>
  <si>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</si>
  <si>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</si>
  <si>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</si>
  <si>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</si>
  <si>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</si>
  <si>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</si>
  <si>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</si>
  <si>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</si>
  <si>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</si>
  <si>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</si>
  <si>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</si>
  <si>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</si>
  <si>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</si>
  <si>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</si>
  <si>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</si>
  <si>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</si>
  <si>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</si>
  <si>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</si>
  <si>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</si>
  <si>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</si>
  <si>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</si>
  <si>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</si>
  <si>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</si>
  <si>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</si>
  <si>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</si>
  <si>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</si>
  <si>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</si>
  <si>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</si>
  <si>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</si>
  <si>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</si>
  <si>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</si>
  <si>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</si>
  <si>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</si>
  <si>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</si>
  <si>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</si>
  <si>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</si>
  <si>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</si>
  <si>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</si>
  <si>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</si>
  <si>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</si>
  <si>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</si>
  <si>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</si>
  <si>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</si>
  <si>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</si>
  <si>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</si>
  <si>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</si>
  <si>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</si>
  <si>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</si>
  <si>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</si>
  <si>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</si>
  <si>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</si>
  <si>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</si>
  <si>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</si>
  <si>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</si>
  <si>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</si>
  <si>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</si>
  <si>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</si>
  <si>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</si>
  <si>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</si>
  <si>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</si>
  <si>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</si>
  <si>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</si>
  <si>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</si>
  <si>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</si>
  <si>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</si>
  <si>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</si>
  <si>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</si>
  <si>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</si>
  <si>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</si>
  <si>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</si>
  <si>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</si>
  <si>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</si>
  <si>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</si>
  <si>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</si>
  <si>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</si>
  <si>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</si>
  <si>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</si>
  <si>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</si>
  <si>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</si>
  <si>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</si>
  <si>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</si>
  <si>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</si>
  <si>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</si>
  <si>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</si>
  <si>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</si>
  <si>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</si>
  <si>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</si>
  <si>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</si>
  <si>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</si>
  <si>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</si>
  <si>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</si>
  <si>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</si>
  <si>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</si>
  <si>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</si>
  <si>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</si>
  <si>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</si>
  <si>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</si>
  <si>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</si>
  <si>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</si>
  <si>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</si>
  <si>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</si>
  <si>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</si>
  <si>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</si>
  <si>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</si>
  <si>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</si>
  <si>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</si>
  <si>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</si>
  <si>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</si>
  <si>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</si>
  <si>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</si>
  <si>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</si>
  <si>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</si>
  <si>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</si>
  <si>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</si>
  <si>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</si>
  <si>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</si>
  <si>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</si>
  <si>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</si>
  <si>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</si>
  <si>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</si>
  <si>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</si>
  <si>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</si>
  <si>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</si>
  <si>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</si>
  <si>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</si>
  <si>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</si>
  <si>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</si>
  <si>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</si>
  <si>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</si>
  <si>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</si>
  <si>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</si>
  <si>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</si>
  <si>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</si>
  <si>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</si>
  <si>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</si>
  <si>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</si>
  <si>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</si>
  <si>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</si>
  <si>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</si>
  <si>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</si>
  <si>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</si>
  <si>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</si>
  <si>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</si>
  <si>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</si>
  <si>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</si>
  <si>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</si>
  <si>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</si>
  <si>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</si>
  <si>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</si>
  <si>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</si>
  <si>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</si>
  <si>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</si>
  <si>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</si>
  <si>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</si>
  <si>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</si>
  <si>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</si>
  <si>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</si>
  <si>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</si>
  <si>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</si>
  <si>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</si>
  <si>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</si>
  <si>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</si>
  <si>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</si>
  <si>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</si>
  <si>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</si>
  <si>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</si>
  <si>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</si>
  <si>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</si>
  <si>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</si>
  <si>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</si>
  <si>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</si>
  <si>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</si>
  <si>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</si>
  <si>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</si>
  <si>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</si>
  <si>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</si>
  <si>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</si>
  <si>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</si>
  <si>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</si>
  <si>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</si>
  <si>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</si>
  <si>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</si>
  <si>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</si>
  <si>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</si>
  <si>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</si>
  <si>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</si>
  <si>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</si>
  <si>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</si>
  <si>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</si>
  <si>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</si>
  <si>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</si>
  <si>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</si>
  <si>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</si>
  <si>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</si>
  <si>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</si>
  <si>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</si>
  <si>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</si>
  <si>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</si>
  <si>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</si>
  <si>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</si>
  <si>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</si>
  <si>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</si>
  <si>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</si>
  <si>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</si>
  <si>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</si>
  <si>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</si>
  <si>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</si>
  <si>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</si>
  <si>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</si>
  <si>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</si>
  <si>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</si>
  <si>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</si>
  <si>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</si>
  <si>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</si>
  <si>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</si>
  <si>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</si>
  <si>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</si>
  <si>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</si>
  <si>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</si>
  <si>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</si>
  <si>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</si>
  <si>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</si>
  <si>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</si>
  <si>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</si>
  <si>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</si>
  <si>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</si>
  <si>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</si>
  <si>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</si>
  <si>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</si>
  <si>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</si>
  <si>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</si>
  <si>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</si>
  <si>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</si>
  <si>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</si>
  <si>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</si>
  <si>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</si>
  <si>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</si>
  <si>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</si>
  <si>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</si>
  <si>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</si>
  <si>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</si>
  <si>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</si>
  <si>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</si>
  <si>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</si>
  <si>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</si>
  <si>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</si>
  <si>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</si>
  <si>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</si>
  <si>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</si>
  <si>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</si>
  <si>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</si>
  <si>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</si>
  <si>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</si>
  <si>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</si>
  <si>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</si>
  <si>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</si>
  <si>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</si>
  <si>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</si>
  <si>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</si>
  <si>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</si>
  <si>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</si>
  <si>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</si>
  <si>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</si>
  <si>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</si>
  <si>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</si>
  <si>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</si>
  <si>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</si>
  <si>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</si>
  <si>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</si>
  <si>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</si>
  <si>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</si>
  <si>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</si>
  <si>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</si>
  <si>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</si>
  <si>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</si>
  <si>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</si>
  <si>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</si>
  <si>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</si>
  <si>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</si>
  <si>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</si>
  <si>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</si>
  <si>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</si>
  <si>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</si>
  <si>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</si>
  <si>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</si>
  <si>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</si>
  <si>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</si>
  <si>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</si>
  <si>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</si>
  <si>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</si>
  <si>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</si>
  <si>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</si>
  <si>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</si>
  <si>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</si>
  <si>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</si>
  <si>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</si>
  <si>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</si>
  <si>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</si>
  <si>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</si>
  <si>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</si>
  <si>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</si>
  <si>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</si>
  <si>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</si>
  <si>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</si>
  <si>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</si>
  <si>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</si>
  <si>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</si>
  <si>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</si>
  <si>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</si>
  <si>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</si>
  <si>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</si>
  <si>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</si>
  <si>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</si>
  <si>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</si>
  <si>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</si>
  <si>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</si>
  <si>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</si>
  <si>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</si>
  <si>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</si>
  <si>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</si>
  <si>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</si>
  <si>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</si>
  <si>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</si>
  <si>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</si>
  <si>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</si>
  <si>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</si>
  <si>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</si>
  <si>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</si>
  <si>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</si>
  <si>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</si>
  <si>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</si>
  <si>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</si>
  <si>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</si>
  <si>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</si>
  <si>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</si>
  <si>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</si>
  <si>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</si>
  <si>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</si>
  <si>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</si>
  <si>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</si>
  <si>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</si>
  <si>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</si>
  <si>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</si>
  <si>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</si>
  <si>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</si>
  <si>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</si>
  <si>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</si>
  <si>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</si>
  <si>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</si>
  <si>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</si>
  <si>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</si>
  <si>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</si>
  <si>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</si>
  <si>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</si>
  <si>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</si>
  <si>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</si>
  <si>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</si>
  <si>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</si>
  <si>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</si>
  <si>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</si>
  <si>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</si>
  <si>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</si>
  <si>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</si>
  <si>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</si>
  <si>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</si>
  <si>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</si>
  <si>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</si>
  <si>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</si>
  <si>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</si>
  <si>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</si>
  <si>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</si>
  <si>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</si>
  <si>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</si>
  <si>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</si>
  <si>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</si>
  <si>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</si>
  <si>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</si>
  <si>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</si>
  <si>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</si>
  <si>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</si>
  <si>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</si>
  <si>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</si>
  <si>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</si>
  <si>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</si>
  <si>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</si>
  <si>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</si>
  <si>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</si>
  <si>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</si>
  <si>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</si>
  <si>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</si>
  <si>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</si>
  <si>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</si>
  <si>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</si>
  <si>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</si>
  <si>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</si>
  <si>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</si>
  <si>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</si>
  <si>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</si>
  <si>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</si>
  <si>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</si>
  <si>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</si>
  <si>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</si>
  <si>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</si>
  <si>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</si>
  <si>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</si>
  <si>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</si>
  <si>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</si>
  <si>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</si>
  <si>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</si>
  <si>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</si>
  <si>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</si>
  <si>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</si>
  <si>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</si>
  <si>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</si>
  <si>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</si>
  <si>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</si>
  <si>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</si>
  <si>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</si>
  <si>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</si>
  <si>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</si>
  <si>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</si>
  <si>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</si>
  <si>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</si>
  <si>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</si>
  <si>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</si>
  <si>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</si>
  <si>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</si>
  <si>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</si>
  <si>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</si>
  <si>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</si>
  <si>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</si>
  <si>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</si>
  <si>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</si>
  <si>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</si>
  <si>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</si>
  <si>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</si>
  <si>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</si>
  <si>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</si>
  <si>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</si>
  <si>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</si>
  <si>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</si>
  <si>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</si>
  <si>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</si>
  <si>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</si>
  <si>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</si>
  <si>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</si>
  <si>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</si>
  <si>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</si>
  <si>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</si>
  <si>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</si>
  <si>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</si>
  <si>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</si>
  <si>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</si>
  <si>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</si>
  <si>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</si>
  <si>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</si>
  <si>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</si>
  <si>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</si>
  <si>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</si>
  <si>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</si>
  <si>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</si>
  <si>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</si>
  <si>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</si>
  <si>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</si>
  <si>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</si>
  <si>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</si>
  <si>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</si>
  <si>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</si>
  <si>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</si>
  <si>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</si>
  <si>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</si>
  <si>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</si>
  <si>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</si>
  <si>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</si>
  <si>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</si>
  <si>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</si>
  <si>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</si>
  <si>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</si>
  <si>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</si>
  <si>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</si>
  <si>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</si>
  <si>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</si>
  <si>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</si>
  <si>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</si>
  <si>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</si>
  <si>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</si>
  <si>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</si>
  <si>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</si>
  <si>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</si>
  <si>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</si>
  <si>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</si>
  <si>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</si>
  <si>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</si>
  <si>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</si>
  <si>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</si>
  <si>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</si>
  <si>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</si>
  <si>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</si>
  <si>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</si>
  <si>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</si>
  <si>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</si>
  <si>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</si>
  <si>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</si>
  <si>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</si>
  <si>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</si>
  <si>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</si>
  <si>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</si>
  <si>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</si>
  <si>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</si>
  <si>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</si>
  <si>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</si>
  <si>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</si>
  <si>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</si>
  <si>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</si>
  <si>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</si>
  <si>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</si>
  <si>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</si>
  <si>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</si>
  <si>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</si>
  <si>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</si>
  <si>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</si>
  <si>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</si>
  <si>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</si>
  <si>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</si>
  <si>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</si>
  <si>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</si>
  <si>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</si>
  <si>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</si>
  <si>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</si>
  <si>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</si>
  <si>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</si>
  <si>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</si>
  <si>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</si>
  <si>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</si>
  <si>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</si>
  <si>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</si>
  <si>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</si>
  <si>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</si>
  <si>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</si>
  <si>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</si>
  <si>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</si>
  <si>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</si>
  <si>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</si>
  <si>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</si>
  <si>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</si>
  <si>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</si>
  <si>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</si>
  <si>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</si>
  <si>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</si>
  <si>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</si>
  <si>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</si>
  <si>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</si>
  <si>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</si>
  <si>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</si>
  <si>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</si>
  <si>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</si>
  <si>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</si>
  <si>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</si>
  <si>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</si>
  <si>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</si>
  <si>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</si>
  <si>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</si>
  <si>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</si>
  <si>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</si>
  <si>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</si>
  <si>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</si>
  <si>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</si>
  <si>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</si>
  <si>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</si>
  <si>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</si>
  <si>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</si>
  <si>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</si>
  <si>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</si>
  <si>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</si>
  <si>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</si>
  <si>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</si>
  <si>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</si>
  <si>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</si>
  <si>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</si>
  <si>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</si>
  <si>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</si>
  <si>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</si>
  <si>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</si>
  <si>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</si>
  <si>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</si>
  <si>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</si>
  <si>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</si>
  <si>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</si>
  <si>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</si>
  <si>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</si>
  <si>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</si>
  <si>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</si>
  <si>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</si>
  <si>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</si>
  <si>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</si>
  <si>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</si>
  <si>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</si>
  <si>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</si>
  <si>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</si>
  <si>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</si>
  <si>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</si>
  <si>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</si>
  <si>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</si>
  <si>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</si>
  <si>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</si>
  <si>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</si>
  <si>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</si>
  <si>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</si>
  <si>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</si>
  <si>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</si>
  <si>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</si>
  <si>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</si>
  <si>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</si>
  <si>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</si>
  <si>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</si>
  <si>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</si>
  <si>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</si>
  <si>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</si>
  <si>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</si>
  <si>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</si>
  <si>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</si>
  <si>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</si>
  <si>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</si>
  <si>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</si>
  <si>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</si>
  <si>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</si>
  <si>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</si>
  <si>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</si>
  <si>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</si>
  <si>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</si>
  <si>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</si>
  <si>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</si>
  <si>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</si>
  <si>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</si>
  <si>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</si>
  <si>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</si>
  <si>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</si>
  <si>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</si>
  <si>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</si>
  <si>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</si>
  <si>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</si>
  <si>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</si>
  <si>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</si>
  <si>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</si>
  <si>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</si>
  <si>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</si>
  <si>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</si>
  <si>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</si>
  <si>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</si>
  <si>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</si>
  <si>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</si>
  <si>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</si>
  <si>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</si>
  <si>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</si>
  <si>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</si>
  <si>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</si>
  <si>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</si>
  <si>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</si>
  <si>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</si>
  <si>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</si>
  <si>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</si>
  <si>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</si>
  <si>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</si>
  <si>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</si>
  <si>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</si>
  <si>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</si>
  <si>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</si>
  <si>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</si>
  <si>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</si>
  <si>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</si>
  <si>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</si>
  <si>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</si>
  <si>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</si>
  <si>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</si>
  <si>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</si>
  <si>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</si>
  <si>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</si>
  <si>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</si>
  <si>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</si>
  <si>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</si>
  <si>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</si>
  <si>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</si>
  <si>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</si>
  <si>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</si>
  <si>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</si>
  <si>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</si>
  <si>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</si>
  <si>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</si>
  <si>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</si>
  <si>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</si>
  <si>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</si>
  <si>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</si>
  <si>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</si>
  <si>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</si>
  <si>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</si>
  <si>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</si>
  <si>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</si>
  <si>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</si>
  <si>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</si>
  <si>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</si>
  <si>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</si>
  <si>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</si>
  <si>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</si>
  <si>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</si>
  <si>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</si>
  <si>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</si>
  <si>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</si>
  <si>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</si>
  <si>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</si>
  <si>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</si>
  <si>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</si>
  <si>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</si>
  <si>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</si>
  <si>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</si>
  <si>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</si>
  <si>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</si>
  <si>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</si>
  <si>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</si>
  <si>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</si>
  <si>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</si>
  <si>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</si>
  <si>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</si>
  <si>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</si>
  <si>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</si>
  <si>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</si>
  <si>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</si>
  <si>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</si>
  <si>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</si>
  <si>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</si>
  <si>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</si>
  <si>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</si>
  <si>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</si>
  <si>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</si>
  <si>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</si>
  <si>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</si>
  <si>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</si>
  <si>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</si>
  <si>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</si>
  <si>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</si>
  <si>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</si>
  <si>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</si>
  <si>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</si>
  <si>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</si>
  <si>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</si>
  <si>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</si>
  <si>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</si>
  <si>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</si>
  <si>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</si>
  <si>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</si>
  <si>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</si>
  <si>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</si>
  <si>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</si>
  <si>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</si>
  <si>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</si>
  <si>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</si>
  <si>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</si>
  <si>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</si>
  <si>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</si>
  <si>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</si>
  <si>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</si>
  <si>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</si>
  <si>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</si>
  <si>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</si>
  <si>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</si>
  <si>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</si>
  <si>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</si>
  <si>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</si>
  <si>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</si>
  <si>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</si>
  <si>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</si>
  <si>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</si>
  <si>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</si>
  <si>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</si>
  <si>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</si>
  <si>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</si>
  <si>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</si>
  <si>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</si>
  <si>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</si>
  <si>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</si>
  <si>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</si>
  <si>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</si>
  <si>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</si>
  <si>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</si>
  <si>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</si>
  <si>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</si>
  <si>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</si>
  <si>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</si>
  <si>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</si>
  <si>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</si>
  <si>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</si>
  <si>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</si>
  <si>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</si>
  <si>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</si>
  <si>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</si>
  <si>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</si>
  <si>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</si>
  <si>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</si>
  <si>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</si>
  <si>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</si>
  <si>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</si>
  <si>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</si>
  <si>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</si>
  <si>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</si>
  <si>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</si>
  <si>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</si>
  <si>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</si>
  <si>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</si>
  <si>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</si>
  <si>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</si>
  <si>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</si>
  <si>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</si>
  <si>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</si>
  <si>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</si>
  <si>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</si>
  <si>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</si>
  <si>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</si>
  <si>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</si>
  <si>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</si>
  <si>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</si>
  <si>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</si>
  <si>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</si>
  <si>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</si>
  <si>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</si>
  <si>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</si>
  <si>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</si>
  <si>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</si>
  <si>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</si>
  <si>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</si>
  <si>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</si>
  <si>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</si>
  <si>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</si>
  <si>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</si>
  <si>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</si>
  <si>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</si>
  <si>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</si>
  <si>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</si>
  <si>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</si>
  <si>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</si>
  <si>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</si>
  <si>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</si>
  <si>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</si>
  <si>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</si>
  <si>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</si>
  <si>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</si>
  <si>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</si>
  <si>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</si>
  <si>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</si>
  <si>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</si>
  <si>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</si>
  <si>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</si>
  <si>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</si>
  <si>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</si>
  <si>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</si>
  <si>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</si>
  <si>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</si>
  <si>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</si>
  <si>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</si>
  <si>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</si>
  <si>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</si>
  <si>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</si>
  <si>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</si>
  <si>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</si>
  <si>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</si>
  <si>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</si>
  <si>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</si>
  <si>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</si>
  <si>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</si>
  <si>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</si>
  <si>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</si>
  <si>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</si>
  <si>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</si>
  <si>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</si>
  <si>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</si>
  <si>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</si>
  <si>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</si>
  <si>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</si>
  <si>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</si>
  <si>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</si>
  <si>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</si>
  <si>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</si>
  <si>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</si>
  <si>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</si>
  <si>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</si>
  <si>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</si>
  <si>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</si>
  <si>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</si>
  <si>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</si>
  <si>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</si>
  <si>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</si>
  <si>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</si>
  <si>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</si>
  <si>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</si>
  <si>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</si>
  <si>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</si>
  <si>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</si>
  <si>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</si>
  <si>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</si>
  <si>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</si>
  <si>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</si>
  <si>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</si>
  <si>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</si>
  <si>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</si>
  <si>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</si>
  <si>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</si>
  <si>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</si>
  <si>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</si>
  <si>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</si>
  <si>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</si>
  <si>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</si>
  <si>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</si>
  <si>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</si>
  <si>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</si>
  <si>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</si>
  <si>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</si>
  <si>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</si>
  <si>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</si>
  <si>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</si>
  <si>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</si>
  <si>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</si>
  <si>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</si>
  <si>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</si>
  <si>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</si>
  <si>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</si>
  <si>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</si>
  <si>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</si>
  <si>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</si>
  <si>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</si>
  <si>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</si>
  <si>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</si>
  <si>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</si>
  <si>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</si>
  <si>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</si>
  <si>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</si>
  <si>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</si>
  <si>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</si>
  <si>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</si>
  <si>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</si>
  <si>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</si>
  <si>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</si>
  <si>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</si>
  <si>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</si>
  <si>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</si>
  <si>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</si>
  <si>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</si>
  <si>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</si>
  <si>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</si>
  <si>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</si>
  <si>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</si>
  <si>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</si>
  <si>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</si>
  <si>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</si>
  <si>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</si>
  <si>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</si>
  <si>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</si>
  <si>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</si>
  <si>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</si>
  <si>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</si>
  <si>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</si>
  <si>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</si>
  <si>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</si>
  <si>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</si>
  <si>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</si>
  <si>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</si>
  <si>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</si>
  <si>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</si>
  <si>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</si>
  <si>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</si>
  <si>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</si>
  <si>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</si>
  <si>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</si>
  <si>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</si>
  <si>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</si>
  <si>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</si>
  <si>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</si>
  <si>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</si>
  <si>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</si>
  <si>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</si>
  <si>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</si>
  <si>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</si>
  <si>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</si>
  <si>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</si>
  <si>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</si>
  <si>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</si>
  <si>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</si>
  <si>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</si>
  <si>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</si>
  <si>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</si>
  <si>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</si>
  <si>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</si>
  <si>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</si>
  <si>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</si>
  <si>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</si>
  <si>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</si>
  <si>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</si>
  <si>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</si>
  <si>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</si>
  <si>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</si>
  <si>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</si>
  <si>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</si>
  <si>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</si>
  <si>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</si>
  <si>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</si>
  <si>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</si>
  <si>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</si>
  <si>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</si>
  <si>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</si>
  <si>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</si>
  <si>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</si>
  <si>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</si>
  <si>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</si>
  <si>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</si>
  <si>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</si>
  <si>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</si>
  <si>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</si>
  <si>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</si>
  <si>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</si>
  <si>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</si>
  <si>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</si>
  <si>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</si>
  <si>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</si>
  <si>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</si>
  <si>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</si>
  <si>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</si>
  <si>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</si>
  <si>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</si>
  <si>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</si>
  <si>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</si>
  <si>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</si>
  <si>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</si>
  <si>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</si>
  <si>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</si>
  <si>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</si>
  <si>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</si>
  <si>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</si>
  <si>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</si>
  <si>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</si>
  <si>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</si>
  <si>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</si>
  <si>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</si>
  <si>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</si>
  <si>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</si>
  <si>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</si>
  <si>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</si>
  <si>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</si>
  <si>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</si>
  <si>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</si>
  <si>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</si>
  <si>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</si>
  <si>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</si>
  <si>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</si>
  <si>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</si>
  <si>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</si>
  <si>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</si>
  <si>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</si>
  <si>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</si>
  <si>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</si>
  <si>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</si>
  <si>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</si>
  <si>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</si>
  <si>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</si>
  <si>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</si>
  <si>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</si>
  <si>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</si>
  <si>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</si>
  <si>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</si>
  <si>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</si>
  <si>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</si>
  <si>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</si>
  <si>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</si>
  <si>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</si>
  <si>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</si>
  <si>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</si>
  <si>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</si>
  <si>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</si>
  <si>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</si>
  <si>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</si>
  <si>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</si>
  <si>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</si>
  <si>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</si>
  <si>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</si>
  <si>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</si>
  <si>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</si>
  <si>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</si>
  <si>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</si>
  <si>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</si>
  <si>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</si>
  <si>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</si>
  <si>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</si>
  <si>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</si>
  <si>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</si>
  <si>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</si>
  <si>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</si>
  <si>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</si>
  <si>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</si>
  <si>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</si>
  <si>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</si>
  <si>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</si>
  <si>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</si>
  <si>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</si>
  <si>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</si>
  <si>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</si>
  <si>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</si>
  <si>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</si>
  <si>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</si>
  <si>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</si>
  <si>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</si>
  <si>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</si>
  <si>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</si>
  <si>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</si>
  <si>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</si>
  <si>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</si>
  <si>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</si>
  <si>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</si>
  <si>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</si>
  <si>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</si>
  <si>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</si>
  <si>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</si>
  <si>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</si>
  <si>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</si>
  <si>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</si>
  <si>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</si>
  <si>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</si>
  <si>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</si>
  <si>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</si>
  <si>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</si>
  <si>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</si>
  <si>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</si>
  <si>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</si>
  <si>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</si>
  <si>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</si>
  <si>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</si>
  <si>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</si>
  <si>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</si>
  <si>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</si>
  <si>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</si>
  <si>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</si>
  <si>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</si>
  <si>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</si>
  <si>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</si>
  <si>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</si>
  <si>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</si>
  <si>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</si>
  <si>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</si>
  <si>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</si>
  <si>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</si>
  <si>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</si>
  <si>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</si>
  <si>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</si>
  <si>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</si>
  <si>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</si>
  <si>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</si>
  <si>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</si>
  <si>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</si>
  <si>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</si>
  <si>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</si>
  <si>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</si>
  <si>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</si>
  <si>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</si>
  <si>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</si>
  <si>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</si>
  <si>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</si>
  <si>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</si>
  <si>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</si>
  <si>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</si>
  <si>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</si>
  <si>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</si>
  <si>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</si>
  <si>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</si>
  <si>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</si>
  <si>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</si>
  <si>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</si>
  <si>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</si>
  <si>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</si>
  <si>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</si>
  <si>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</si>
  <si>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</si>
  <si>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</si>
  <si>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</si>
  <si>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</si>
  <si>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</si>
  <si>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</si>
  <si>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</si>
  <si>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</si>
  <si>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</si>
  <si>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</si>
  <si>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</si>
  <si>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</si>
  <si>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</si>
  <si>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</si>
  <si>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</si>
  <si>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</si>
  <si>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</si>
  <si>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</si>
  <si>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</si>
  <si>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</si>
  <si>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</si>
  <si>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</si>
  <si>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</si>
  <si>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</si>
  <si>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</si>
  <si>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</si>
  <si>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</si>
  <si>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</si>
  <si>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</si>
  <si>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</si>
  <si>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</si>
  <si>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</si>
  <si>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</si>
  <si>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</si>
  <si>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</si>
  <si>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</si>
  <si>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</si>
  <si>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</si>
  <si>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</si>
  <si>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</si>
  <si>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</si>
  <si>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</si>
  <si>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</si>
  <si>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</si>
  <si>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</si>
  <si>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</si>
  <si>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</si>
  <si>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</si>
  <si>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</si>
  <si>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</si>
  <si>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</si>
  <si>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</si>
  <si>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</si>
  <si>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</si>
  <si>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</si>
  <si>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</si>
  <si>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</si>
  <si>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</si>
  <si>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</si>
  <si>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</si>
  <si>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</si>
  <si>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</si>
  <si>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</si>
  <si>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</si>
  <si>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</si>
  <si>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</si>
  <si>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</si>
  <si>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</si>
  <si>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</si>
  <si>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</si>
  <si>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</si>
  <si>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</si>
  <si>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</si>
  <si>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</si>
  <si>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</si>
  <si>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</si>
  <si>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</si>
  <si>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</si>
  <si>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</si>
  <si>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</si>
  <si>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</si>
  <si>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</si>
  <si>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</si>
  <si>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</si>
  <si>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</si>
  <si>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</si>
  <si>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</si>
  <si>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</si>
  <si>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</si>
  <si>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</si>
  <si>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</si>
  <si>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</si>
  <si>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</si>
  <si>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</si>
  <si>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</si>
  <si>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</si>
  <si>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</si>
  <si>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</si>
  <si>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</si>
  <si>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</si>
  <si>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</si>
  <si>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</si>
  <si>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</si>
  <si>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</si>
  <si>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</si>
  <si>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</si>
  <si>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</si>
  <si>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</si>
  <si>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</si>
  <si>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</si>
  <si>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</si>
  <si>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</si>
  <si>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</si>
  <si>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</si>
  <si>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</si>
  <si>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</si>
  <si>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</si>
  <si>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</si>
  <si>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</si>
  <si>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</si>
  <si>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</si>
  <si>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</si>
  <si>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</si>
  <si>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</si>
  <si>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</si>
  <si>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</si>
  <si>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</si>
  <si>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</si>
  <si>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</si>
  <si>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</si>
  <si>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</si>
  <si>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</si>
  <si>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</si>
  <si>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</si>
  <si>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</si>
  <si>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</si>
  <si>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</si>
  <si>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</si>
  <si>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</si>
  <si>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</si>
  <si>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</si>
  <si>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</si>
  <si>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</si>
  <si>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</si>
  <si>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</si>
  <si>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</si>
  <si>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</si>
  <si>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</si>
  <si>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</si>
  <si>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</si>
  <si>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</si>
  <si>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</si>
  <si>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</si>
  <si>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</si>
  <si>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</si>
  <si>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</si>
  <si>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</si>
  <si>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</si>
  <si>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</si>
  <si>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</si>
  <si>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</si>
  <si>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</si>
  <si>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</si>
  <si>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</si>
  <si>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</si>
  <si>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</si>
  <si>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</si>
  <si>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</si>
  <si>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</si>
  <si>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</si>
  <si>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</si>
  <si>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</si>
  <si>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</si>
  <si>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</si>
  <si>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</si>
  <si>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</si>
  <si>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</si>
  <si>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</si>
  <si>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</si>
  <si>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</si>
  <si>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</si>
  <si>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</si>
  <si>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</si>
  <si>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</si>
  <si>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</si>
  <si>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</si>
  <si>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</si>
  <si>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</si>
  <si>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</si>
  <si>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</si>
  <si>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</si>
  <si>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</si>
  <si>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</si>
  <si>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</si>
  <si>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</si>
  <si>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</si>
  <si>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</si>
  <si>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</si>
  <si>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</si>
  <si>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</si>
  <si>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</si>
  <si>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</si>
  <si>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</si>
  <si>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</si>
  <si>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</si>
  <si>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</si>
  <si>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</si>
  <si>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</si>
  <si>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</si>
  <si>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</si>
  <si>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</si>
  <si>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</si>
  <si>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</si>
  <si>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</si>
  <si>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</si>
  <si>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</si>
  <si>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</si>
  <si>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</si>
  <si>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</si>
  <si>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</si>
  <si>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</si>
  <si>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</si>
  <si>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</si>
  <si>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</si>
  <si>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</si>
  <si>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</si>
  <si>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</si>
  <si>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</si>
  <si>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</si>
  <si>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</si>
  <si>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</si>
  <si>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</si>
  <si>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</si>
  <si>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</si>
  <si>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</si>
  <si>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</si>
  <si>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</si>
  <si>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</si>
  <si>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</si>
  <si>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</si>
  <si>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</si>
  <si>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</si>
  <si>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</si>
  <si>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</si>
  <si>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</si>
  <si>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</si>
  <si>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</si>
  <si>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</si>
  <si>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</si>
  <si>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</si>
  <si>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</si>
  <si>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</si>
  <si>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</si>
  <si>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</si>
  <si>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</si>
  <si>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</si>
  <si>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</si>
  <si>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</si>
  <si>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</si>
  <si>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</si>
  <si>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</si>
  <si>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</si>
  <si>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</si>
  <si>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</si>
  <si>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</si>
  <si>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</si>
  <si>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</si>
  <si>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</si>
  <si>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</si>
  <si>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</si>
  <si>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</si>
  <si>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</si>
  <si>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</si>
  <si>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</si>
  <si>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</si>
  <si>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</si>
  <si>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</si>
  <si>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</si>
  <si>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</si>
  <si>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</si>
  <si>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</si>
  <si>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</si>
  <si>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</si>
  <si>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</si>
  <si>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</si>
  <si>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</si>
  <si>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</si>
  <si>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</si>
  <si>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</si>
  <si>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</si>
  <si>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</si>
  <si>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</si>
  <si>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</si>
  <si>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</si>
  <si>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</si>
  <si>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</si>
  <si>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</si>
  <si>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</si>
  <si>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</si>
  <si>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</si>
  <si>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</si>
  <si>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</si>
  <si>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</si>
  <si>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</si>
  <si>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</si>
  <si>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</si>
  <si>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</si>
  <si>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</si>
  <si>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</si>
  <si>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</si>
  <si>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</si>
  <si>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</si>
  <si>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</si>
  <si>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</si>
  <si>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</si>
  <si>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</si>
  <si>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</si>
  <si>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</si>
  <si>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</si>
  <si>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</si>
  <si>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</si>
  <si>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</si>
  <si>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</si>
  <si>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</si>
  <si>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</si>
  <si>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</si>
  <si>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</si>
  <si>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</si>
  <si>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</si>
  <si>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</si>
  <si>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</si>
  <si>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</si>
  <si>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</si>
  <si>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</si>
  <si>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</si>
  <si>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</si>
  <si>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</si>
  <si>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</si>
  <si>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</si>
  <si>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</si>
  <si>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</si>
  <si>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</si>
  <si>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</si>
  <si>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</si>
  <si>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</si>
  <si>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</si>
  <si>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</si>
  <si>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</si>
  <si>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</si>
  <si>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</si>
  <si>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</si>
  <si>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</si>
  <si>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</si>
  <si>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</si>
  <si>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</si>
  <si>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</si>
  <si>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</si>
  <si>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</si>
  <si>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</si>
  <si>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</si>
  <si>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</si>
  <si>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</si>
  <si>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</si>
  <si>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</si>
  <si>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</si>
  <si>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</si>
  <si>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</si>
  <si>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</si>
  <si>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</si>
  <si>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</si>
  <si>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</si>
  <si>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</si>
  <si>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</si>
  <si>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</si>
  <si>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</si>
  <si>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</si>
  <si>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</si>
  <si>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</si>
  <si>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</si>
  <si>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</si>
  <si>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</si>
  <si>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</si>
  <si>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</si>
  <si>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</si>
  <si>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</si>
  <si>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</si>
  <si>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</si>
  <si>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</si>
  <si>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</si>
  <si>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</si>
  <si>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</si>
  <si>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</si>
  <si>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</si>
  <si>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</si>
  <si>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</si>
  <si>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</si>
  <si>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</si>
  <si>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</si>
  <si>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</si>
  <si>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</si>
  <si>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</si>
  <si>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</si>
  <si>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</si>
  <si>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</si>
  <si>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</si>
  <si>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</si>
  <si>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</si>
  <si>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</si>
  <si>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</si>
  <si>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</si>
  <si>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</si>
  <si>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</si>
  <si>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</si>
  <si>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</si>
  <si>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</si>
  <si>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</si>
  <si>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</si>
  <si>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</si>
  <si>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</si>
  <si>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</si>
  <si>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</si>
  <si>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</si>
  <si>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</si>
  <si>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</si>
  <si>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</si>
  <si>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</si>
  <si>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</si>
  <si>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</si>
  <si>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</si>
  <si>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</si>
  <si>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</si>
  <si>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</si>
  <si>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</si>
  <si>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</si>
  <si>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</si>
  <si>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</si>
  <si>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</si>
  <si>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</si>
  <si>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</si>
  <si>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</si>
  <si>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</si>
  <si>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</si>
  <si>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</si>
  <si>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</si>
  <si>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</si>
  <si>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</si>
  <si>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</si>
  <si>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</si>
  <si>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</si>
  <si>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</si>
  <si>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</si>
  <si>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</si>
  <si>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</si>
  <si>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</si>
  <si>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</si>
  <si>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</si>
  <si>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</si>
  <si>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</si>
  <si>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</si>
  <si>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</si>
  <si>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</si>
  <si>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</si>
  <si>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</si>
  <si>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</si>
  <si>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</si>
  <si>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</si>
  <si>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</si>
  <si>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</si>
  <si>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</si>
  <si>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</si>
  <si>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</si>
  <si>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</si>
  <si>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</si>
  <si>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</si>
  <si>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</si>
  <si>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</si>
  <si>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</si>
  <si>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</si>
  <si>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</si>
  <si>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</si>
  <si>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</si>
  <si>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</si>
  <si>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</si>
  <si>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</si>
  <si>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</si>
  <si>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</si>
  <si>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</si>
  <si>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</si>
  <si>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</si>
  <si>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</si>
  <si>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</si>
  <si>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</si>
  <si>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</si>
  <si>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</si>
  <si>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</si>
  <si>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</si>
  <si>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</si>
  <si>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</si>
  <si>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</si>
  <si>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</si>
  <si>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</si>
  <si>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</si>
  <si>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</si>
  <si>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</si>
  <si>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</si>
  <si>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</si>
  <si>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</si>
  <si>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</si>
  <si>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</si>
  <si>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</si>
  <si>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</si>
  <si>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</si>
  <si>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</si>
  <si>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</si>
  <si>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</si>
  <si>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</si>
  <si>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</si>
  <si>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</si>
  <si>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</si>
  <si>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</si>
  <si>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</si>
  <si>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</si>
  <si>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</si>
  <si>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</si>
  <si>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</si>
  <si>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</si>
  <si>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</si>
  <si>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</si>
  <si>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</si>
  <si>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</si>
  <si>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</si>
  <si>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</si>
  <si>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</si>
  <si>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</si>
  <si>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</si>
  <si>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</si>
  <si>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</si>
  <si>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</si>
  <si>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</si>
  <si>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</si>
  <si>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</si>
  <si>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</si>
  <si>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</si>
  <si>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</si>
  <si>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</si>
  <si>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</si>
  <si>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</si>
  <si>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</si>
  <si>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</si>
  <si>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</si>
  <si>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</si>
  <si>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</si>
  <si>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</si>
  <si>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</si>
  <si>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</si>
  <si>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</si>
  <si>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</si>
  <si>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</si>
  <si>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</si>
  <si>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</si>
  <si>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</si>
  <si>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</si>
  <si>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</si>
  <si>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</si>
  <si>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</si>
  <si>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</si>
  <si>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</si>
  <si>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</si>
  <si>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</si>
  <si>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</si>
  <si>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</si>
  <si>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</si>
  <si>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</si>
  <si>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</si>
  <si>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</si>
  <si>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</si>
  <si>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</si>
  <si>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</si>
  <si>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</si>
  <si>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</si>
  <si>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</si>
  <si>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</si>
  <si>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</si>
  <si>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</si>
  <si>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</si>
  <si>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</si>
  <si>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</si>
  <si>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</si>
  <si>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</si>
  <si>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</si>
  <si>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</si>
  <si>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</si>
  <si>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</si>
  <si>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</si>
  <si>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</si>
  <si>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</si>
  <si>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</si>
  <si>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</si>
  <si>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</si>
  <si>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</si>
  <si>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</si>
  <si>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</si>
  <si>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</si>
  <si>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</si>
  <si>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</si>
  <si>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</si>
  <si>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</si>
  <si>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</si>
  <si>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</si>
  <si>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</si>
  <si>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</si>
  <si>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</si>
  <si>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</si>
  <si>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</si>
  <si>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</si>
  <si>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</si>
  <si>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</si>
  <si>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</si>
  <si>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</si>
  <si>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</si>
  <si>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</si>
  <si>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</si>
  <si>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</si>
  <si>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</si>
  <si>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</si>
  <si>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</si>
  <si>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</si>
  <si>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</si>
  <si>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</si>
  <si>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</si>
  <si>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</si>
  <si>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</si>
  <si>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</si>
  <si>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</si>
  <si>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</si>
  <si>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</si>
  <si>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</si>
  <si>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</si>
  <si>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</si>
  <si>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</si>
  <si>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</si>
  <si>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</si>
  <si>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</si>
  <si>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</si>
  <si>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</si>
  <si>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</si>
  <si>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</si>
  <si>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</si>
  <si>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</si>
  <si>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</si>
  <si>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</si>
  <si>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</si>
  <si>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</si>
  <si>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</si>
  <si>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</si>
  <si>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</si>
  <si>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</si>
  <si>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</si>
  <si>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</si>
  <si>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</si>
  <si>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</si>
  <si>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</si>
  <si>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</si>
  <si>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</si>
  <si>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</si>
  <si>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</si>
  <si>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</si>
  <si>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</si>
  <si>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</si>
  <si>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</si>
  <si>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</si>
  <si>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</si>
  <si>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</si>
  <si>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</si>
  <si>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</si>
  <si>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</si>
  <si>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</si>
  <si>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</si>
  <si>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</si>
  <si>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</si>
  <si>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</si>
  <si>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</si>
  <si>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</si>
  <si>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</si>
  <si>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</si>
  <si>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</si>
  <si>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</si>
  <si>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</si>
  <si>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</si>
  <si>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</si>
  <si>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</si>
  <si>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</si>
  <si>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</si>
  <si>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</si>
  <si>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</si>
  <si>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</si>
  <si>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</si>
  <si>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</si>
  <si>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</si>
  <si>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</si>
  <si>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</si>
  <si>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</si>
  <si>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</si>
  <si>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</si>
  <si>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</si>
  <si>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</si>
  <si>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</si>
  <si>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</si>
  <si>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</si>
  <si>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</si>
  <si>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</si>
  <si>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</si>
  <si>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</si>
  <si>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</si>
  <si>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</si>
  <si>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</si>
  <si>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</si>
  <si>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</si>
  <si>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</si>
  <si>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</si>
  <si>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</si>
  <si>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</si>
  <si>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</si>
  <si>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</si>
  <si>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</si>
  <si>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</si>
  <si>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</si>
  <si>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</si>
  <si>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</si>
  <si>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</si>
  <si>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</si>
  <si>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</si>
  <si>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</si>
  <si>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</si>
  <si>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</si>
  <si>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</si>
  <si>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</si>
  <si>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</si>
  <si>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</si>
  <si>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</si>
  <si>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</si>
  <si>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</si>
  <si>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</si>
  <si>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</si>
  <si>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</si>
  <si>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</si>
  <si>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</si>
  <si>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</si>
  <si>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</si>
  <si>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</si>
  <si>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</si>
  <si>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</si>
  <si>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</si>
  <si>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</si>
  <si>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</si>
  <si>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</si>
  <si>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</si>
  <si>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</si>
  <si>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</si>
  <si>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</si>
  <si>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</si>
  <si>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</si>
  <si>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</si>
  <si>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</si>
  <si>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</si>
  <si>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</si>
  <si>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</si>
  <si>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</si>
  <si>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</si>
  <si>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</si>
  <si>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</si>
  <si>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</si>
  <si>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</si>
  <si>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</si>
  <si>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</si>
  <si>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</si>
  <si>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</si>
  <si>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</si>
  <si>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</si>
  <si>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</si>
  <si>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</si>
  <si>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</si>
  <si>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</si>
  <si>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</si>
  <si>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</si>
  <si>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</si>
  <si>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</si>
  <si>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</si>
  <si>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</si>
  <si>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</si>
  <si>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</si>
  <si>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</si>
  <si>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</si>
  <si>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</si>
  <si>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</si>
  <si>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</si>
  <si>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</si>
  <si>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</si>
  <si>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</si>
  <si>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</si>
  <si>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</si>
  <si>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</si>
  <si>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</si>
  <si>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</si>
  <si>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</si>
  <si>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</si>
  <si>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</si>
  <si>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</si>
  <si>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</si>
  <si>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</si>
  <si>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</si>
  <si>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</si>
  <si>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</si>
  <si>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</si>
  <si>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</si>
  <si>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</si>
  <si>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</si>
  <si>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</si>
  <si>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</si>
  <si>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</si>
  <si>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</si>
  <si>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</si>
  <si>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</si>
  <si>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</si>
  <si>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</si>
  <si>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</si>
  <si>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</si>
  <si>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</si>
  <si>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</si>
  <si>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</si>
  <si>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</si>
  <si>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</si>
  <si>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</si>
  <si>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</si>
  <si>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</si>
  <si>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</si>
  <si>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</si>
  <si>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</si>
  <si>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</si>
  <si>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</si>
  <si>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</si>
  <si>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</si>
  <si>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</si>
  <si>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</si>
  <si>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</si>
  <si>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</si>
  <si>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</si>
  <si>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</si>
  <si>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</si>
  <si>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</si>
  <si>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</si>
  <si>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</si>
  <si>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</si>
  <si>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</si>
  <si>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</si>
  <si>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</si>
  <si>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</si>
  <si>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</si>
  <si>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</si>
  <si>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</si>
  <si>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</si>
  <si>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</si>
  <si>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</si>
  <si>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</si>
  <si>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</si>
  <si>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</si>
  <si>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</si>
  <si>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</si>
  <si>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</si>
  <si>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</si>
  <si>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</si>
  <si>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</si>
  <si>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</si>
  <si>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</si>
  <si>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</si>
  <si>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</si>
  <si>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</si>
  <si>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</si>
  <si>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</si>
  <si>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</si>
  <si>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</si>
  <si>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</si>
  <si>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</si>
  <si>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</si>
  <si>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</si>
  <si>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</si>
  <si>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</si>
  <si>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</si>
  <si>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</si>
  <si>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</si>
  <si>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</si>
  <si>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</si>
  <si>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</si>
  <si>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</si>
  <si>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</si>
  <si>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</si>
  <si>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</si>
  <si>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</si>
  <si>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</si>
  <si>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</si>
  <si>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</si>
  <si>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</si>
  <si>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</si>
  <si>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</si>
  <si>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</si>
  <si>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</si>
  <si>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</si>
  <si>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</si>
  <si>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</si>
  <si>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</si>
  <si>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</si>
  <si>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</si>
  <si>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</si>
  <si>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</si>
  <si>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</si>
  <si>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</si>
  <si>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</si>
  <si>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</si>
  <si>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</si>
  <si>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</si>
  <si>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</si>
  <si>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</si>
  <si>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</si>
  <si>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</si>
  <si>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</si>
  <si>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</si>
  <si>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</si>
  <si>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</si>
  <si>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</si>
  <si>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</si>
  <si>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</si>
  <si>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</si>
  <si>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</si>
  <si>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</si>
  <si>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</si>
  <si>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</si>
  <si>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</si>
  <si>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</si>
  <si>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</si>
  <si>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</si>
  <si>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</si>
  <si>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</si>
  <si>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</si>
  <si>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</si>
  <si>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</si>
  <si>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</si>
  <si>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</si>
  <si>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</si>
  <si>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</si>
  <si>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</si>
  <si>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</si>
  <si>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</si>
  <si>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</si>
  <si>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</si>
  <si>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</si>
  <si>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</si>
  <si>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</si>
  <si>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</si>
  <si>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</si>
  <si>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</si>
  <si>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</si>
  <si>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</si>
  <si>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</si>
  <si>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</si>
  <si>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</si>
  <si>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</si>
  <si>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</si>
  <si>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</si>
  <si>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</si>
  <si>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</si>
  <si>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</si>
  <si>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</si>
  <si>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</si>
  <si>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</si>
  <si>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</si>
  <si>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</si>
  <si>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</si>
  <si>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</si>
  <si>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</si>
  <si>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</si>
  <si>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</si>
  <si>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</si>
  <si>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</si>
  <si>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</si>
  <si>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</si>
  <si>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</si>
  <si>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</si>
  <si>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</si>
  <si>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</si>
  <si>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</si>
  <si>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</si>
  <si>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</si>
  <si>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</si>
  <si>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</si>
  <si>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</si>
  <si>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</si>
  <si>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</si>
  <si>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</si>
  <si>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</si>
  <si>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</si>
  <si>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</si>
  <si>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</si>
  <si>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</si>
  <si>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</si>
  <si>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</si>
  <si>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</si>
  <si>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</si>
  <si>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</si>
  <si>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</si>
  <si>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</si>
  <si>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</si>
  <si>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</si>
  <si>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</si>
  <si>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</si>
  <si>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</si>
  <si>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</si>
  <si>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</si>
  <si>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</si>
  <si>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</si>
  <si>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</si>
  <si>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</si>
  <si>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</si>
  <si>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</si>
  <si>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</si>
  <si>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</si>
  <si>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</si>
  <si>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</si>
  <si>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</si>
  <si>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</si>
  <si>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</si>
  <si>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</si>
  <si>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</si>
  <si>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</si>
  <si>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</si>
  <si>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</si>
  <si>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</si>
  <si>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</si>
  <si>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</si>
  <si>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</si>
  <si>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</si>
  <si>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</si>
  <si>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</si>
  <si>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</si>
  <si>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</si>
  <si>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</si>
  <si>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</si>
  <si>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</si>
  <si>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</si>
  <si>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</si>
  <si>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</si>
  <si>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</si>
  <si>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</si>
  <si>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</si>
  <si>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</si>
  <si>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</si>
  <si>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</si>
  <si>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</si>
  <si>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</si>
  <si>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</si>
  <si>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</si>
  <si>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</si>
  <si>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</si>
  <si>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</si>
  <si>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</si>
  <si>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</si>
  <si>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</si>
  <si>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</si>
  <si>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</si>
  <si>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</si>
  <si>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</si>
  <si>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</si>
  <si>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</si>
  <si>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</si>
  <si>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</si>
  <si>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</si>
  <si>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</si>
  <si>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</si>
  <si>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</si>
  <si>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</si>
  <si>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</si>
  <si>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</si>
  <si>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</si>
  <si>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</si>
  <si>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</si>
  <si>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</si>
  <si>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</si>
  <si>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</si>
  <si>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</si>
  <si>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</si>
  <si>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</si>
  <si>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</si>
  <si>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</si>
  <si>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</si>
  <si>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</si>
  <si>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</si>
  <si>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</si>
  <si>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</si>
  <si>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</si>
  <si>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</si>
  <si>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</si>
  <si>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</si>
  <si>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</si>
  <si>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</si>
  <si>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</si>
  <si>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</si>
  <si>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</si>
  <si>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</si>
  <si>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</si>
  <si>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</si>
  <si>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</si>
  <si>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</si>
  <si>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</si>
  <si>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</si>
  <si>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</si>
  <si>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</si>
  <si>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</si>
  <si>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</si>
  <si>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</si>
  <si>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</si>
  <si>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</si>
  <si>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</si>
  <si>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</si>
  <si>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</si>
  <si>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</si>
  <si>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</si>
  <si>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</si>
  <si>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</si>
  <si>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</si>
  <si>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</si>
  <si>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</si>
  <si>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</si>
  <si>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</si>
  <si>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</si>
  <si>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</si>
  <si>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</si>
  <si>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</si>
  <si>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</si>
  <si>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</si>
  <si>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</si>
  <si>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</si>
  <si>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</si>
  <si>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</si>
  <si>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</si>
  <si>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</si>
  <si>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</si>
  <si>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</si>
  <si>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</si>
  <si>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</si>
  <si>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</si>
  <si>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</si>
  <si>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</si>
  <si>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</si>
  <si>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</si>
  <si>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</si>
  <si>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</si>
  <si>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</si>
  <si>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</si>
  <si>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</si>
  <si>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</si>
  <si>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</si>
  <si>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</si>
  <si>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</si>
  <si>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</si>
  <si>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</si>
  <si>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</si>
  <si>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</si>
  <si>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</si>
  <si>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</si>
  <si>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</si>
  <si>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</si>
  <si>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</si>
  <si>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</si>
  <si>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</si>
  <si>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</si>
  <si>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</si>
  <si>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</si>
  <si>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</si>
  <si>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</si>
  <si>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</si>
  <si>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</si>
  <si>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</si>
  <si>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</si>
  <si>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</si>
  <si>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</si>
  <si>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</si>
  <si>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</si>
  <si>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</si>
  <si>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</si>
  <si>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</si>
  <si>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</si>
  <si>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</si>
  <si>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</si>
  <si>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</si>
  <si>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</si>
  <si>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</si>
  <si>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</si>
  <si>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</si>
  <si>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</si>
  <si>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</si>
  <si>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</si>
  <si>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</si>
  <si>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</si>
  <si>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</si>
  <si>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</si>
  <si>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</si>
  <si>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</si>
  <si>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</si>
  <si>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</si>
  <si>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</si>
  <si>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</si>
  <si>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</si>
  <si>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</si>
  <si>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</si>
  <si>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</si>
  <si>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</si>
  <si>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</si>
  <si>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</si>
  <si>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</si>
  <si>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</si>
  <si>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</si>
  <si>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</si>
  <si>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</si>
  <si>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</si>
  <si>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</si>
  <si>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</si>
  <si>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</si>
  <si>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</si>
  <si>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</si>
  <si>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</si>
  <si>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</si>
  <si>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</si>
  <si>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</si>
  <si>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</si>
  <si>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</si>
  <si>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</si>
  <si>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</si>
  <si>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</si>
  <si>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</si>
  <si>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</si>
  <si>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</si>
  <si>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</si>
  <si>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</si>
  <si>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</si>
  <si>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</si>
  <si>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</si>
  <si>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</si>
  <si>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</si>
  <si>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</si>
  <si>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</si>
  <si>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</si>
  <si>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</si>
  <si>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</si>
  <si>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</si>
  <si>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</si>
  <si>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</si>
  <si>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</si>
  <si>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</si>
  <si>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</si>
  <si>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</si>
  <si>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</si>
  <si>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</si>
  <si>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</si>
  <si>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</si>
  <si>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</si>
  <si>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</si>
  <si>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</si>
  <si>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</si>
  <si>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</si>
  <si>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</si>
  <si>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</si>
  <si>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</si>
  <si>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</si>
  <si>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</si>
  <si>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</si>
  <si>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</si>
  <si>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</si>
  <si>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</si>
  <si>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</si>
  <si>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</si>
  <si>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</si>
  <si>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</si>
  <si>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</si>
  <si>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</si>
  <si>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</si>
  <si>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</si>
  <si>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</si>
  <si>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</si>
  <si>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</si>
  <si>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</si>
  <si>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</si>
  <si>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</si>
  <si>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</si>
  <si>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</si>
  <si>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</si>
  <si>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</si>
  <si>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</si>
  <si>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</si>
  <si>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</si>
  <si>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</si>
  <si>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</si>
  <si>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</si>
  <si>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</si>
  <si>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</si>
  <si>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</si>
  <si>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</si>
  <si>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</si>
  <si>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</si>
  <si>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</si>
  <si>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</si>
  <si>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</si>
  <si>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</si>
  <si>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</si>
  <si>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</si>
  <si>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</si>
  <si>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</si>
  <si>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</si>
  <si>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</si>
  <si>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</si>
  <si>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</si>
  <si>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</si>
  <si>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</si>
  <si>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</si>
  <si>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</si>
  <si>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</si>
  <si>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</si>
  <si>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</si>
  <si>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</si>
  <si>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</si>
  <si>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</si>
  <si>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</si>
  <si>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</si>
  <si>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</si>
  <si>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</si>
  <si>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</si>
  <si>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</si>
  <si>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</si>
  <si>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</si>
  <si>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</si>
  <si>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</si>
  <si>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</si>
  <si>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</si>
  <si>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</si>
  <si>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</si>
  <si>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</si>
  <si>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</si>
  <si>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</si>
  <si>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</si>
  <si>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</si>
  <si>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</si>
  <si>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</si>
  <si>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</si>
  <si>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</si>
  <si>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</si>
  <si>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</si>
  <si>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</si>
  <si>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</si>
  <si>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</si>
  <si>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</si>
  <si>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</si>
  <si>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</si>
  <si>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</si>
  <si>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</si>
  <si>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</si>
  <si>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</si>
  <si>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</si>
  <si>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</si>
  <si>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</si>
  <si>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</si>
  <si>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</si>
  <si>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</si>
  <si>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</si>
  <si>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</si>
  <si>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</si>
  <si>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</si>
  <si>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</si>
  <si>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</si>
  <si>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</si>
  <si>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</si>
  <si>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</si>
  <si>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</si>
  <si>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</si>
  <si>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</si>
  <si>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</si>
  <si>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</si>
  <si>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</si>
  <si>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</si>
  <si>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</si>
  <si>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</si>
  <si>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</si>
  <si>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</si>
  <si>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</si>
  <si>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</si>
  <si>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</si>
  <si>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</si>
  <si>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</si>
  <si>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</si>
  <si>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</si>
  <si>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</si>
  <si>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</si>
  <si>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</si>
  <si>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</si>
  <si>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</si>
  <si>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</si>
  <si>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</si>
  <si>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</si>
  <si>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</si>
  <si>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</si>
  <si>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</si>
  <si>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</si>
  <si>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</si>
  <si>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</si>
  <si>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</si>
  <si>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</si>
  <si>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</si>
  <si>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</si>
  <si>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</si>
  <si>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</si>
  <si>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</si>
  <si>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</si>
  <si>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</si>
  <si>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</si>
  <si>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</si>
  <si>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</si>
  <si>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</si>
  <si>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</si>
  <si>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</si>
  <si>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</si>
  <si>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</si>
  <si>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</si>
  <si>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</si>
  <si>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</si>
  <si>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</si>
  <si>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</si>
  <si>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</si>
  <si>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</si>
  <si>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</si>
  <si>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</si>
  <si>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</si>
  <si>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</si>
  <si>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</si>
  <si>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</si>
  <si>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</si>
  <si>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</si>
  <si>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</si>
  <si>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</si>
  <si>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</si>
  <si>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</si>
  <si>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</si>
  <si>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</si>
  <si>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</si>
  <si>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</si>
  <si>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</si>
  <si>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</si>
  <si>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</si>
  <si>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</si>
  <si>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</si>
  <si>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</si>
  <si>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</si>
  <si>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</si>
  <si>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</si>
  <si>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</si>
  <si>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</si>
  <si>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</si>
  <si>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</si>
  <si>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</si>
  <si>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</si>
  <si>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</si>
  <si>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</si>
  <si>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</si>
  <si>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</si>
  <si>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</si>
  <si>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</si>
  <si>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</si>
  <si>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</si>
  <si>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</si>
  <si>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</si>
  <si>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</si>
  <si>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</si>
  <si>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</si>
  <si>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</si>
  <si>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</si>
  <si>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</si>
  <si>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</si>
  <si>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</si>
  <si>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</si>
  <si>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</si>
  <si>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</si>
  <si>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</si>
  <si>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</si>
  <si>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</si>
  <si>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</si>
  <si>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</si>
  <si>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</si>
  <si>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</si>
  <si>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</si>
  <si>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</si>
  <si>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</si>
  <si>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</si>
  <si>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</si>
  <si>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</si>
  <si>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</si>
  <si>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</si>
  <si>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</si>
  <si>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</si>
  <si>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</si>
  <si>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</si>
  <si>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</si>
  <si>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</si>
  <si>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</si>
  <si>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</si>
  <si>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</si>
  <si>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</si>
  <si>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</si>
  <si>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</si>
  <si>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</si>
  <si>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</si>
  <si>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</si>
  <si>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</si>
  <si>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</si>
  <si>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</si>
  <si>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</si>
  <si>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</si>
  <si>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</si>
  <si>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</si>
  <si>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</si>
  <si>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</si>
  <si>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</si>
  <si>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</si>
  <si>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</si>
  <si>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</si>
  <si>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</si>
  <si>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</si>
  <si>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</si>
  <si>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</si>
  <si>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</si>
  <si>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</si>
  <si>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</si>
  <si>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</si>
  <si>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</si>
  <si>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</si>
  <si>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</si>
  <si>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</si>
  <si>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</si>
  <si>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</si>
  <si>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</si>
  <si>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</si>
  <si>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</si>
  <si>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</si>
  <si>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</si>
  <si>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</si>
  <si>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</si>
  <si>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</si>
  <si>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</si>
  <si>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</si>
  <si>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</si>
  <si>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</si>
  <si>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</si>
  <si>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</si>
  <si>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</si>
  <si>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</si>
  <si>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</si>
  <si>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</si>
  <si>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</si>
  <si>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</si>
  <si>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</si>
  <si>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</si>
  <si>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</si>
  <si>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</si>
  <si>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</si>
  <si>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</si>
  <si>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</si>
  <si>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</si>
  <si>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</si>
  <si>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</si>
  <si>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</si>
  <si>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</si>
  <si>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</si>
  <si>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</si>
  <si>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</si>
  <si>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</si>
  <si>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</si>
  <si>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</si>
  <si>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</si>
  <si>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</si>
  <si>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</si>
  <si>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</si>
  <si>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</si>
  <si>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</si>
  <si>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</si>
  <si>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</si>
  <si>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</si>
  <si>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</si>
  <si>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</si>
  <si>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</si>
  <si>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</si>
  <si>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</si>
  <si>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</si>
  <si>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</si>
  <si>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</si>
  <si>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</si>
  <si>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</si>
  <si>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</si>
  <si>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</si>
  <si>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</si>
  <si>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</si>
  <si>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</si>
  <si>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</si>
  <si>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</si>
  <si>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</si>
  <si>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</si>
  <si>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</si>
  <si>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</si>
  <si>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</si>
  <si>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</si>
  <si>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</si>
  <si>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</si>
  <si>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</si>
  <si>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</si>
  <si>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</si>
  <si>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</si>
  <si>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</si>
  <si>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</si>
  <si>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</si>
  <si>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</si>
  <si>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</si>
  <si>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</si>
  <si>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</si>
  <si>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</si>
  <si>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</si>
  <si>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</si>
  <si>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</si>
  <si>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</si>
  <si>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</si>
  <si>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</si>
  <si>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</si>
  <si>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</si>
  <si>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</si>
  <si>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</si>
  <si>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</si>
  <si>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</si>
  <si>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</si>
  <si>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</si>
  <si>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</si>
  <si>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</si>
  <si>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</si>
  <si>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</si>
  <si>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</si>
  <si>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</si>
  <si>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</si>
  <si>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</si>
  <si>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</si>
  <si>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</si>
  <si>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</si>
  <si>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</si>
  <si>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</si>
  <si>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</si>
  <si>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</si>
  <si>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</si>
  <si>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</si>
  <si>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</si>
  <si>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</si>
  <si>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</si>
  <si>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</si>
  <si>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</si>
  <si>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</si>
  <si>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</si>
  <si>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</si>
  <si>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</si>
  <si>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</si>
  <si>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</si>
  <si>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</si>
  <si>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</si>
  <si>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</si>
  <si>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</si>
  <si>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</si>
  <si>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</si>
  <si>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</si>
  <si>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</si>
  <si>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</si>
  <si>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</si>
  <si>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</si>
  <si>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</si>
  <si>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</si>
  <si>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</si>
  <si>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</si>
  <si>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</si>
  <si>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</si>
  <si>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</si>
  <si>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</si>
  <si>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</si>
  <si>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</si>
  <si>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</si>
  <si>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</si>
  <si>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</si>
  <si>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</si>
  <si>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</si>
  <si>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</si>
  <si>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</si>
  <si>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</si>
  <si>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</si>
  <si>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</si>
  <si>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</si>
  <si>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</si>
  <si>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</si>
  <si>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</si>
  <si>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</si>
  <si>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</si>
  <si>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</si>
  <si>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</si>
  <si>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</si>
  <si>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</si>
  <si>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</si>
  <si>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</si>
  <si>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</si>
  <si>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</si>
  <si>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</si>
  <si>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</si>
  <si>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</si>
  <si>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</si>
  <si>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</si>
  <si>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</si>
  <si>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</si>
  <si>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</si>
  <si>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</si>
  <si>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</si>
  <si>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</si>
  <si>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</si>
  <si>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</si>
  <si>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</si>
  <si>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</si>
  <si>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</si>
  <si>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</si>
  <si>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</si>
  <si>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</si>
  <si>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</si>
  <si>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</si>
  <si>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</si>
  <si>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</si>
  <si>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</si>
  <si>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</si>
  <si>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</si>
  <si>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</si>
  <si>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</si>
  <si>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</si>
  <si>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</si>
  <si>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</si>
  <si>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</si>
  <si>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</si>
  <si>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</si>
  <si>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</si>
  <si>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</si>
  <si>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</si>
  <si>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</si>
  <si>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</si>
  <si>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</si>
  <si>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</si>
  <si>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</si>
  <si>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</si>
  <si>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</si>
  <si>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</si>
  <si>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</si>
  <si>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</si>
  <si>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</si>
  <si>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</si>
  <si>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</si>
  <si>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</si>
  <si>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</si>
  <si>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</si>
  <si>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</si>
  <si>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</si>
  <si>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</si>
  <si>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</si>
  <si>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</si>
  <si>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</si>
  <si>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</si>
  <si>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</si>
  <si>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</si>
  <si>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</si>
  <si>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</si>
  <si>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</si>
  <si>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</si>
  <si>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</si>
  <si>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</si>
  <si>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</si>
  <si>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</si>
  <si>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</si>
  <si>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</si>
  <si>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</si>
  <si>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</si>
  <si>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</si>
  <si>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</si>
  <si>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</si>
  <si>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</si>
  <si>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</si>
  <si>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</si>
  <si>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</si>
  <si>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</si>
  <si>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</si>
  <si>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</si>
  <si>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</si>
  <si>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</si>
  <si>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</si>
  <si>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</si>
  <si>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</si>
  <si>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</si>
  <si>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</si>
  <si>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</si>
  <si>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</si>
  <si>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</si>
  <si>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</si>
  <si>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</si>
  <si>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</si>
  <si>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</si>
  <si>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</si>
  <si>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</si>
  <si>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</si>
  <si>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</si>
  <si>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</si>
  <si>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</si>
  <si>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</si>
  <si>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</si>
  <si>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</si>
  <si>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</si>
  <si>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</si>
  <si>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</si>
  <si>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</si>
  <si>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</si>
  <si>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</si>
  <si>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</si>
  <si>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</si>
  <si>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</si>
  <si>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</si>
  <si>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</si>
  <si>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</si>
  <si>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</si>
  <si>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</si>
  <si>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</si>
  <si>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</si>
  <si>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</si>
  <si>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</si>
  <si>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</si>
  <si>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</si>
  <si>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</si>
  <si>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</si>
  <si>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</si>
  <si>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</si>
  <si>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</si>
  <si>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</si>
  <si>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</si>
  <si>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</si>
  <si>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</si>
  <si>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</si>
  <si>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</si>
  <si>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</si>
  <si>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</si>
  <si>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</si>
  <si>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</si>
  <si>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</si>
  <si>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</si>
  <si>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</si>
  <si>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</si>
  <si>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</si>
  <si>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</si>
  <si>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</si>
  <si>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</si>
  <si>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</si>
  <si>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</si>
  <si>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</si>
  <si>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</si>
  <si>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</si>
  <si>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</si>
  <si>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</si>
  <si>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</si>
  <si>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</si>
  <si>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</si>
  <si>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</si>
  <si>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</si>
  <si>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</si>
  <si>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</si>
  <si>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</si>
  <si>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</si>
  <si>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</si>
  <si>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</si>
  <si>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</si>
  <si>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</si>
  <si>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</si>
  <si>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</si>
  <si>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</si>
  <si>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</si>
  <si>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</si>
  <si>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</si>
  <si>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</si>
  <si>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</si>
  <si>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</si>
  <si>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</si>
  <si>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</si>
  <si>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</si>
  <si>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</si>
  <si>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</si>
  <si>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</si>
  <si>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</si>
  <si>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</si>
  <si>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</si>
  <si>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</si>
  <si>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</si>
  <si>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</si>
  <si>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</si>
  <si>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</si>
  <si>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</si>
  <si>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</si>
  <si>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</si>
  <si>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</si>
  <si>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</si>
  <si>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</si>
  <si>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</si>
  <si>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</si>
  <si>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</si>
  <si>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</si>
  <si>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</si>
  <si>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</si>
  <si>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</si>
  <si>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</si>
  <si>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</si>
  <si>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</si>
  <si>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</si>
  <si>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</si>
  <si>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</si>
  <si>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</si>
  <si>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</si>
  <si>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</si>
  <si>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</si>
  <si>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</si>
  <si>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</si>
  <si>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</si>
  <si>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</si>
  <si>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</si>
  <si>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</si>
  <si>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</si>
  <si>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</si>
  <si>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</si>
  <si>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</si>
  <si>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</si>
  <si>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</si>
  <si>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</si>
  <si>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</si>
  <si>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</si>
  <si>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</si>
  <si>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</si>
  <si>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</si>
  <si>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</si>
  <si>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</si>
  <si>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</si>
  <si>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</si>
  <si>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</si>
  <si>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</si>
  <si>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</si>
  <si>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</si>
  <si>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</si>
  <si>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</si>
  <si>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</si>
  <si>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</si>
  <si>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</si>
  <si>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</si>
  <si>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</si>
  <si>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</si>
  <si>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</si>
  <si>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</si>
  <si>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</si>
  <si>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</si>
  <si>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</si>
  <si>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</si>
  <si>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</si>
  <si>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</si>
  <si>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</si>
  <si>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</si>
  <si>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</si>
  <si>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</si>
  <si>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</si>
  <si>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</si>
  <si>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</si>
  <si>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</si>
  <si>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</si>
  <si>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</si>
  <si>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</si>
  <si>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</si>
  <si>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</si>
  <si>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</si>
  <si>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</si>
  <si>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</si>
  <si>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</si>
  <si>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</si>
  <si>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</si>
  <si>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</si>
  <si>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</si>
  <si>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</si>
  <si>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</si>
  <si>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</si>
  <si>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</si>
  <si>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</si>
  <si>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</si>
  <si>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</si>
  <si>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</si>
  <si>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</si>
  <si>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</si>
  <si>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</si>
  <si>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</si>
  <si>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</si>
  <si>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</si>
  <si>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</si>
  <si>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</si>
  <si>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</si>
  <si>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</si>
  <si>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</si>
  <si>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</si>
  <si>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</si>
  <si>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</si>
  <si>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</si>
  <si>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</si>
  <si>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</si>
  <si>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</si>
  <si>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</si>
  <si>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</si>
  <si>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</si>
  <si>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</si>
  <si>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</si>
  <si>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</si>
  <si>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</si>
  <si>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</si>
  <si>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</si>
  <si>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</si>
  <si>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</si>
  <si>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</si>
  <si>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</si>
  <si>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</si>
  <si>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</si>
  <si>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</si>
  <si>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</si>
  <si>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</si>
  <si>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</si>
  <si>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</si>
  <si>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</si>
  <si>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</si>
  <si>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</si>
  <si>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</si>
  <si>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</si>
  <si>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</si>
  <si>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</si>
  <si>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</si>
  <si>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</si>
  <si>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</si>
  <si>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</si>
  <si>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</si>
  <si>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</si>
  <si>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</si>
  <si>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</si>
  <si>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</si>
  <si>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</si>
  <si>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</si>
  <si>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</si>
  <si>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</si>
  <si>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</si>
  <si>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</si>
  <si>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</si>
  <si>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</si>
  <si>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</si>
  <si>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</si>
  <si>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</si>
  <si>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</si>
  <si>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</si>
  <si>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</si>
  <si>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</si>
  <si>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</si>
  <si>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</si>
  <si>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</si>
  <si>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</si>
  <si>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</si>
  <si>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</si>
  <si>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</si>
  <si>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</si>
  <si>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</si>
  <si>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</si>
  <si>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</si>
  <si>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</si>
  <si>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</si>
  <si>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</si>
  <si>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</si>
  <si>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</si>
  <si>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</si>
  <si>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</si>
  <si>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</si>
  <si>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</si>
  <si>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</si>
  <si>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</si>
  <si>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</si>
  <si>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</si>
  <si>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</si>
  <si>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</si>
  <si>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</si>
  <si>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</si>
  <si>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</si>
  <si>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</si>
  <si>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</si>
  <si>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</si>
  <si>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</si>
  <si>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</si>
  <si>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</si>
  <si>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</si>
  <si>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</si>
  <si>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</si>
  <si>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</si>
  <si>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</si>
  <si>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</si>
  <si>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</si>
  <si>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</si>
  <si>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</si>
  <si>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</si>
  <si>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</si>
  <si>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</si>
  <si>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</si>
  <si>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</si>
  <si>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</si>
  <si>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</si>
  <si>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</si>
  <si>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</si>
  <si>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</si>
  <si>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</si>
  <si>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</si>
  <si>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</si>
  <si>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</si>
  <si>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</si>
  <si>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</si>
  <si>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</si>
  <si>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</si>
  <si>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</si>
  <si>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</si>
  <si>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</si>
  <si>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</si>
  <si>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</si>
  <si>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</si>
  <si>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</si>
  <si>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</si>
  <si>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</si>
  <si>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</si>
  <si>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</si>
  <si>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</si>
  <si>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</si>
  <si>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</si>
  <si>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</si>
  <si>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</si>
  <si>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</si>
  <si>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</si>
  <si>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</si>
  <si>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</si>
  <si>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</si>
  <si>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</si>
  <si>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</si>
  <si>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</si>
  <si>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</si>
  <si>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</si>
  <si>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</si>
  <si>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</si>
  <si>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</si>
  <si>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</si>
  <si>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</si>
  <si>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</si>
  <si>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</si>
  <si>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</si>
  <si>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</si>
  <si>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</si>
  <si>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</si>
  <si>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</si>
  <si>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</si>
  <si>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</si>
  <si>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</si>
  <si>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</si>
  <si>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</si>
  <si>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</si>
  <si>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</si>
  <si>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</si>
  <si>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</si>
  <si>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</si>
  <si>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</si>
  <si>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</si>
  <si>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</si>
  <si>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</si>
  <si>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</si>
  <si>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</si>
  <si>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</si>
  <si>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</si>
  <si>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</si>
  <si>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</si>
  <si>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</si>
  <si>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</si>
  <si>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</si>
  <si>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</si>
  <si>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</si>
  <si>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</si>
  <si>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</si>
  <si>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</si>
  <si>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</si>
  <si>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</si>
  <si>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</si>
  <si>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</si>
  <si>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</si>
  <si>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</si>
  <si>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</si>
  <si>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</si>
  <si>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</si>
  <si>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</si>
  <si>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</si>
  <si>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</si>
  <si>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</si>
  <si>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</si>
  <si>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</si>
  <si>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</si>
  <si>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</si>
  <si>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</si>
  <si>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</si>
  <si>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</si>
  <si>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</si>
  <si>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</si>
  <si>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</si>
  <si>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</si>
  <si>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</si>
  <si>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</si>
  <si>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</si>
  <si>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</si>
  <si>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</si>
  <si>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</si>
  <si>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</si>
  <si>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</si>
  <si>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</si>
  <si>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</si>
  <si>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</si>
  <si>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</si>
  <si>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</si>
  <si>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</si>
  <si>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</si>
  <si>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</si>
  <si>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</si>
  <si>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</si>
  <si>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</si>
  <si>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</si>
  <si>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</si>
  <si>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</si>
  <si>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</si>
  <si>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</si>
  <si>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</si>
  <si>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</si>
  <si>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</si>
  <si>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</si>
  <si>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</si>
  <si>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</si>
  <si>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</si>
  <si>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</si>
  <si>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</si>
  <si>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</si>
  <si>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</si>
  <si>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</si>
  <si>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</si>
  <si>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</si>
  <si>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</si>
  <si>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</si>
  <si>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</si>
  <si>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</si>
  <si>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</si>
  <si>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</si>
  <si>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</si>
  <si>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</si>
  <si>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</si>
  <si>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</si>
  <si>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</si>
  <si>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</si>
  <si>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</si>
  <si>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</si>
  <si>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</si>
  <si>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</si>
  <si>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</si>
  <si>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</si>
  <si>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</si>
  <si>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</si>
  <si>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</si>
  <si>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</si>
  <si>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</si>
  <si>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</si>
  <si>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</si>
  <si>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</si>
  <si>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</si>
  <si>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</si>
  <si>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</si>
  <si>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</si>
  <si>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</si>
  <si>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</si>
  <si>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</si>
  <si>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</si>
  <si>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</si>
  <si>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</si>
  <si>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</si>
  <si>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</si>
  <si>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</si>
  <si>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</si>
  <si>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</si>
  <si>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</si>
  <si>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</si>
  <si>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</si>
  <si>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</si>
  <si>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</si>
  <si>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</si>
  <si>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</si>
  <si>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</si>
  <si>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</si>
  <si>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</si>
  <si>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</si>
  <si>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</si>
  <si>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</si>
  <si>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</si>
  <si>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</si>
  <si>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</si>
  <si>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</si>
  <si>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</si>
  <si>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</si>
  <si>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</si>
  <si>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</si>
  <si>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</si>
  <si>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</si>
  <si>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</si>
  <si>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</si>
  <si>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</si>
  <si>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</si>
  <si>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</si>
  <si>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</si>
  <si>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</si>
  <si>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</si>
  <si>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</si>
  <si>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</si>
  <si>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</si>
  <si>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</si>
  <si>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</si>
  <si>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</si>
  <si>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</si>
  <si>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</si>
  <si>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</si>
  <si>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</si>
  <si>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</si>
  <si>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</si>
  <si>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</si>
  <si>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</si>
  <si>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</si>
  <si>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</si>
  <si>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</si>
  <si>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</si>
  <si>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</si>
  <si>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</si>
  <si>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</si>
  <si>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</si>
  <si>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</si>
  <si>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</si>
  <si>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</si>
  <si>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</si>
  <si>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</si>
  <si>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</si>
  <si>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</si>
  <si>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</si>
  <si>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</si>
  <si>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</si>
  <si>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</si>
  <si>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</si>
  <si>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</si>
  <si>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</si>
  <si>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</si>
  <si>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</si>
  <si>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</si>
  <si>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</si>
  <si>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</si>
  <si>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</si>
  <si>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</si>
  <si>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</si>
  <si>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</si>
  <si>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</si>
  <si>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</si>
  <si>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</si>
  <si>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</si>
  <si>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</si>
  <si>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</si>
  <si>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</si>
  <si>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</si>
  <si>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</si>
  <si>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</si>
  <si>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</si>
  <si>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</si>
  <si>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</si>
  <si>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</si>
  <si>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</si>
  <si>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</si>
  <si>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</si>
  <si>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</si>
  <si>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</si>
  <si>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</si>
  <si>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</si>
  <si>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</si>
  <si>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</si>
  <si>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</si>
  <si>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</si>
  <si>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</si>
  <si>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</si>
  <si>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</si>
  <si>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</si>
  <si>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</si>
  <si>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</si>
  <si>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</si>
  <si>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</si>
  <si>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</si>
  <si>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</si>
  <si>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</si>
  <si>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</si>
  <si>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</si>
  <si>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</si>
  <si>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</si>
  <si>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</si>
  <si>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</si>
  <si>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</si>
  <si>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</si>
  <si>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</si>
  <si>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</si>
  <si>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</si>
  <si>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</si>
  <si>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</si>
  <si>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</si>
  <si>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</si>
  <si>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</si>
  <si>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</si>
  <si>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</si>
  <si>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</si>
  <si>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</si>
  <si>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</si>
  <si>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</si>
  <si>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</si>
  <si>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</si>
  <si>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</si>
  <si>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</si>
  <si>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</si>
  <si>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</si>
  <si>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</si>
  <si>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</si>
  <si>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</si>
  <si>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</si>
  <si>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</si>
  <si>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</si>
  <si>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</si>
  <si>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</si>
  <si>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</si>
  <si>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</si>
  <si>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</si>
  <si>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</si>
  <si>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</si>
  <si>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</si>
  <si>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</si>
  <si>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</si>
  <si>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</si>
  <si>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</si>
  <si>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</si>
  <si>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</si>
  <si>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</si>
  <si>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</si>
  <si>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</si>
  <si>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</si>
  <si>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</si>
  <si>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</si>
  <si>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</si>
  <si>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</si>
  <si>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</si>
  <si>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</si>
  <si>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</si>
  <si>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</si>
  <si>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</si>
  <si>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</si>
  <si>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</si>
  <si>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</si>
  <si>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</si>
  <si>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</si>
  <si>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</si>
  <si>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</si>
  <si>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</si>
  <si>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</si>
  <si>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</si>
  <si>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</si>
  <si>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</si>
  <si>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</si>
  <si>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</si>
  <si>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</si>
  <si>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</si>
  <si>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</si>
  <si>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</si>
  <si>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</si>
  <si>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</si>
  <si>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</si>
  <si>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</si>
  <si>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</si>
  <si>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</si>
  <si>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</si>
  <si>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</si>
  <si>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</si>
  <si>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</si>
  <si>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</si>
  <si>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</si>
  <si>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</si>
  <si>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</si>
  <si>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</si>
  <si>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</si>
  <si>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</si>
  <si>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</si>
  <si>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</si>
  <si>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</si>
  <si>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</si>
  <si>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</si>
  <si>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</si>
  <si>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</si>
  <si>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</si>
  <si>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</si>
  <si>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</si>
  <si>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</si>
  <si>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</si>
  <si>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</si>
  <si>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</si>
  <si>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</si>
  <si>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</si>
  <si>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</si>
  <si>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</si>
  <si>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</si>
  <si>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</si>
  <si>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</si>
  <si>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</si>
  <si>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</si>
  <si>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</si>
  <si>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</si>
  <si>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</si>
  <si>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</si>
  <si>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</si>
  <si>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</si>
  <si>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</si>
  <si>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</si>
  <si>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</si>
  <si>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</si>
  <si>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</si>
  <si>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</si>
  <si>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</si>
  <si>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</si>
  <si>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</si>
  <si>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</si>
  <si>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</si>
  <si>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</si>
  <si>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</si>
  <si>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</si>
  <si>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</si>
  <si>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</si>
  <si>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</si>
  <si>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</si>
  <si>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</si>
  <si>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</si>
  <si>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</si>
  <si>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</si>
  <si>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</si>
  <si>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</si>
  <si>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</si>
  <si>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</si>
  <si>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</si>
  <si>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</si>
  <si>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</si>
  <si>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</si>
  <si>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</si>
  <si>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</si>
  <si>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</si>
  <si>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</si>
  <si>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</si>
  <si>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</si>
  <si>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</si>
  <si>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</si>
  <si>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</si>
  <si>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</si>
  <si>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</si>
  <si>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</si>
  <si>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</si>
  <si>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</si>
  <si>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</si>
  <si>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</si>
  <si>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</si>
  <si>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</si>
  <si>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</si>
  <si>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</si>
  <si>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</si>
  <si>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</si>
  <si>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</si>
  <si>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</si>
  <si>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</si>
  <si>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</si>
  <si>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</si>
  <si>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</si>
  <si>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</si>
  <si>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</si>
  <si>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</si>
  <si>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</si>
  <si>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</si>
  <si>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</si>
  <si>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</si>
  <si>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</si>
  <si>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</si>
  <si>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</si>
  <si>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</si>
  <si>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</si>
  <si>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</si>
  <si>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</si>
  <si>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</si>
  <si>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</si>
  <si>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</si>
  <si>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</si>
  <si>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</si>
  <si>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</si>
  <si>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</si>
  <si>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</si>
  <si>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</si>
  <si>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</si>
  <si>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</si>
  <si>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</si>
  <si>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</si>
  <si>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</si>
  <si>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</si>
  <si>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</si>
  <si>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</si>
  <si>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</si>
  <si>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</si>
  <si>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</si>
  <si>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</si>
  <si>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</si>
  <si>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</si>
  <si>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</si>
  <si>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</si>
  <si>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</si>
  <si>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</si>
  <si>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</si>
  <si>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</si>
  <si>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</si>
  <si>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</si>
  <si>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</si>
  <si>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</si>
  <si>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</si>
  <si>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</si>
  <si>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</si>
  <si>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</si>
  <si>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</si>
  <si>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</si>
  <si>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</si>
  <si>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</si>
  <si>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</si>
  <si>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</si>
  <si>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</si>
  <si>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</si>
  <si>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</si>
  <si>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</si>
  <si>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</si>
  <si>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</si>
  <si>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</si>
  <si>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</si>
  <si>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</si>
  <si>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</si>
  <si>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</si>
  <si>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</si>
  <si>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</si>
  <si>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</si>
  <si>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</si>
  <si>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</si>
  <si>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</si>
  <si>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</si>
  <si>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</si>
  <si>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</si>
  <si>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</si>
  <si>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</si>
  <si>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</si>
  <si>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</si>
  <si>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</si>
  <si>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</si>
  <si>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</si>
  <si>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</si>
  <si>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</si>
  <si>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</si>
  <si>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</si>
  <si>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</si>
  <si>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</si>
  <si>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</si>
  <si>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</si>
  <si>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</si>
  <si>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</si>
  <si>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</si>
  <si>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</si>
  <si>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</si>
  <si>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</si>
  <si>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</si>
  <si>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</si>
  <si>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</si>
  <si>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</si>
  <si>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</si>
  <si>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</si>
  <si>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</si>
  <si>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</si>
  <si>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</si>
  <si>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</si>
  <si>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</si>
  <si>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</si>
  <si>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</si>
  <si>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</si>
  <si>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</si>
  <si>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</si>
  <si>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</si>
  <si>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</si>
  <si>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</si>
  <si>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</si>
  <si>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</si>
  <si>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</si>
  <si>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</si>
  <si>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</si>
  <si>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</si>
  <si>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</si>
  <si>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</si>
  <si>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</si>
  <si>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</si>
  <si>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</si>
  <si>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</si>
  <si>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</si>
  <si>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</si>
  <si>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</si>
  <si>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</si>
  <si>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</si>
  <si>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</si>
  <si>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</si>
  <si>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</si>
  <si>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</si>
  <si>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</si>
  <si>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</si>
  <si>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</si>
  <si>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</si>
  <si>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</si>
  <si>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</si>
  <si>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</si>
  <si>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</si>
  <si>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</si>
  <si>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</si>
  <si>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</si>
  <si>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</si>
  <si>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</si>
  <si>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</si>
  <si>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</si>
  <si>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</si>
  <si>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</si>
  <si>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</si>
  <si>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</si>
  <si>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</si>
  <si>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</si>
  <si>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</si>
  <si>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</si>
  <si>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</si>
  <si>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</si>
  <si>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</si>
  <si>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</si>
  <si>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</si>
  <si>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</si>
  <si>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</si>
  <si>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</si>
  <si>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</si>
  <si>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</si>
  <si>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</si>
  <si>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</si>
  <si>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</si>
  <si>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</si>
  <si>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</si>
  <si>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</si>
  <si>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</si>
  <si>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</si>
  <si>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</si>
  <si>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</si>
  <si>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</si>
  <si>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</si>
  <si>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</si>
  <si>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</si>
  <si>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</si>
  <si>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</si>
  <si>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</si>
  <si>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</si>
  <si>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</si>
  <si>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</si>
  <si>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</si>
  <si>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</si>
  <si>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</si>
  <si>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</si>
  <si>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</si>
  <si>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</si>
  <si>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</si>
  <si>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</si>
  <si>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</si>
  <si>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</si>
  <si>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</si>
  <si>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</si>
  <si>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</si>
  <si>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</si>
  <si>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</si>
  <si>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</si>
  <si>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</si>
  <si>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</si>
  <si>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</si>
  <si>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</si>
  <si>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</si>
  <si>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</si>
  <si>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</si>
  <si>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</si>
  <si>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</si>
  <si>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</si>
  <si>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</si>
  <si>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</si>
  <si>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</si>
  <si>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</si>
  <si>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</si>
  <si>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</si>
  <si>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</si>
  <si>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</si>
  <si>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</si>
  <si>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</si>
  <si>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</si>
  <si>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</si>
  <si>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</si>
  <si>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</si>
  <si>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</si>
  <si>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</si>
  <si>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</si>
  <si>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</si>
  <si>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</si>
  <si>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</si>
  <si>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</si>
  <si>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</si>
  <si>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</si>
  <si>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</si>
  <si>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</si>
  <si>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</si>
  <si>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</si>
  <si>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</si>
  <si>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</si>
  <si>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</si>
  <si>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</si>
  <si>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</si>
  <si>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</si>
  <si>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</si>
  <si>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</si>
  <si>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</si>
  <si>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</si>
  <si>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</si>
  <si>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</si>
  <si>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</si>
  <si>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</si>
  <si>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</si>
  <si>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</si>
  <si>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</si>
  <si>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</si>
  <si>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</si>
  <si>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</si>
  <si>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</si>
  <si>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</si>
  <si>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</si>
  <si>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</si>
  <si>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</si>
  <si>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</si>
  <si>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</si>
  <si>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</si>
  <si>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</si>
  <si>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</si>
  <si>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</si>
  <si>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</si>
  <si>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</si>
  <si>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</si>
  <si>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</si>
  <si>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</si>
  <si>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</si>
  <si>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</si>
  <si>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</si>
  <si>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</si>
  <si>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</si>
  <si>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</si>
  <si>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</si>
  <si>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</si>
  <si>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</si>
  <si>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</si>
  <si>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</si>
  <si>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</si>
  <si>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</si>
  <si>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</si>
  <si>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</si>
  <si>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</si>
  <si>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</si>
  <si>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</si>
  <si>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</si>
  <si>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</si>
  <si>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</si>
  <si>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</si>
  <si>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</si>
  <si>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</si>
  <si>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</si>
  <si>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</si>
  <si>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</si>
  <si>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</si>
  <si>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</si>
  <si>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</si>
  <si>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</si>
  <si>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</si>
  <si>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</si>
  <si>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</si>
  <si>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</si>
  <si>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</si>
  <si>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</si>
  <si>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</si>
  <si>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</si>
  <si>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</si>
  <si>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</si>
  <si>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</si>
  <si>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</si>
  <si>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</si>
  <si>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</si>
  <si>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</si>
  <si>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</si>
  <si>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</si>
  <si>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</si>
  <si>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</si>
  <si>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</si>
  <si>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</si>
  <si>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</si>
  <si>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</si>
  <si>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</si>
  <si>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</si>
  <si>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</si>
  <si>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</si>
  <si>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</si>
  <si>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</si>
  <si>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</si>
  <si>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</si>
  <si>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</si>
  <si>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</si>
  <si>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</si>
  <si>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</si>
  <si>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</si>
  <si>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</si>
  <si>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</si>
  <si>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</si>
  <si>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</si>
  <si>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</si>
  <si>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</si>
  <si>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</si>
  <si>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</si>
  <si>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</si>
  <si>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</si>
  <si>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</si>
  <si>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</si>
  <si>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</si>
  <si>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</si>
  <si>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</si>
  <si>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</si>
  <si>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</si>
  <si>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</si>
  <si>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</si>
  <si>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</si>
  <si>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</si>
  <si>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</si>
  <si>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</si>
  <si>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</si>
  <si>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</si>
  <si>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</si>
  <si>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</si>
  <si>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</si>
  <si>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</si>
  <si>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</si>
  <si>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</si>
  <si>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</si>
  <si>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</si>
  <si>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</si>
  <si>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</si>
  <si>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</si>
  <si>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</si>
  <si>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</si>
  <si>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</si>
  <si>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</si>
  <si>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</si>
  <si>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</si>
  <si>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</si>
  <si>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</si>
  <si>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</si>
  <si>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</si>
  <si>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</si>
  <si>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</si>
  <si>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</si>
  <si>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</si>
  <si>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</si>
  <si>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</si>
  <si>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</si>
  <si>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</si>
  <si>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</si>
  <si>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</si>
  <si>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</si>
  <si>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</si>
  <si>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</si>
  <si>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</si>
  <si>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</si>
  <si>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</si>
  <si>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</si>
  <si>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</si>
  <si>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</si>
  <si>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</si>
  <si>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</si>
  <si>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</si>
  <si>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</si>
  <si>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</si>
  <si>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</si>
  <si>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</si>
  <si>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</si>
  <si>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</si>
  <si>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</si>
  <si>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</si>
  <si>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</si>
  <si>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</si>
  <si>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</si>
  <si>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</si>
  <si>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</si>
  <si>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</si>
  <si>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</si>
  <si>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</si>
  <si>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</si>
  <si>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</si>
  <si>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</si>
  <si>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</si>
  <si>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</si>
  <si>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</si>
  <si>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</si>
  <si>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</si>
  <si>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</si>
  <si>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</si>
  <si>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</si>
  <si>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</si>
  <si>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</si>
  <si>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</si>
  <si>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</si>
  <si>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</si>
  <si>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</si>
  <si>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</si>
  <si>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</si>
  <si>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</si>
  <si>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</si>
  <si>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</si>
  <si>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</si>
  <si>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</si>
  <si>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</si>
  <si>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</si>
  <si>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</si>
  <si>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</si>
  <si>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</si>
  <si>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</si>
  <si>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</si>
  <si>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</si>
  <si>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</si>
  <si>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</si>
  <si>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</si>
  <si>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</si>
  <si>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</si>
  <si>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</si>
  <si>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</si>
  <si>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</si>
  <si>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</si>
  <si>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</si>
  <si>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</si>
  <si>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</si>
  <si>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</si>
  <si>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</si>
  <si>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</si>
  <si>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</si>
  <si>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</si>
  <si>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</si>
  <si>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</si>
  <si>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</si>
  <si>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</si>
  <si>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</si>
  <si>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</si>
  <si>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</si>
  <si>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</si>
  <si>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</si>
  <si>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</si>
  <si>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</si>
  <si>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</si>
  <si>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</si>
  <si>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</si>
  <si>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</si>
  <si>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</si>
  <si>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</si>
  <si>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</si>
  <si>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</si>
  <si>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</si>
  <si>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</si>
  <si>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</si>
  <si>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</si>
  <si>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</si>
  <si>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</si>
  <si>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</si>
  <si>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</si>
  <si>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</si>
  <si>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</si>
  <si>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</si>
  <si>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</si>
  <si>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</si>
  <si>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</si>
  <si>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</si>
  <si>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</si>
  <si>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</si>
  <si>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</si>
  <si>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</si>
  <si>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</si>
  <si>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</si>
  <si>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</si>
  <si>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</si>
  <si>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</si>
  <si>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</si>
  <si>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</si>
  <si>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</si>
  <si>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</si>
  <si>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</si>
  <si>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</si>
  <si>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</si>
  <si>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</si>
  <si>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</si>
  <si>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</si>
  <si>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</si>
  <si>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</si>
  <si>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</si>
  <si>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</si>
  <si>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</si>
  <si>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</si>
  <si>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</si>
  <si>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</si>
  <si>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</si>
  <si>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</si>
  <si>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</si>
  <si>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</si>
  <si>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</si>
  <si>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</si>
  <si>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</si>
  <si>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</si>
  <si>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</si>
  <si>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</si>
  <si>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</si>
  <si>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</si>
  <si>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</si>
  <si>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</si>
  <si>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</si>
  <si>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</si>
  <si>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</si>
  <si>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</si>
  <si>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</si>
  <si>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</si>
  <si>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</si>
  <si>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</si>
  <si>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</si>
  <si>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</si>
  <si>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</si>
  <si>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</si>
  <si>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</si>
  <si>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</si>
  <si>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</si>
  <si>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</si>
  <si>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</si>
  <si>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</si>
  <si>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</si>
  <si>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</si>
  <si>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</si>
  <si>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</si>
  <si>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</si>
  <si>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</si>
  <si>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</si>
  <si>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</si>
  <si>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</si>
  <si>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</si>
  <si>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</si>
  <si>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</si>
  <si>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</si>
  <si>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</si>
  <si>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</si>
  <si>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</si>
  <si>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</si>
  <si>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</si>
  <si>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</si>
  <si>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</si>
  <si>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</si>
  <si>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</si>
  <si>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</si>
  <si>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</si>
  <si>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</si>
  <si>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</si>
  <si>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</si>
  <si>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</si>
  <si>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</si>
  <si>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</si>
  <si>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</si>
  <si>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</si>
  <si>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</si>
  <si>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</si>
  <si>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</si>
  <si>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</si>
  <si>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</si>
  <si>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</si>
  <si>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</si>
  <si>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</si>
  <si>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</si>
  <si>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</si>
  <si>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</si>
  <si>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</si>
  <si>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</si>
  <si>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</si>
  <si>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</si>
  <si>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</si>
  <si>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</si>
  <si>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</si>
  <si>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</si>
  <si>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</si>
  <si>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</si>
  <si>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</si>
  <si>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</si>
  <si>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</si>
  <si>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</si>
  <si>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</si>
  <si>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</si>
  <si>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</si>
  <si>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</si>
  <si>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</si>
  <si>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</si>
  <si>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</si>
  <si>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</si>
  <si>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</si>
  <si>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</si>
  <si>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</si>
  <si>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</si>
  <si>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</si>
  <si>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</si>
  <si>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</si>
  <si>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</si>
  <si>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</si>
  <si>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</si>
  <si>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</si>
  <si>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</si>
  <si>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</si>
  <si>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</si>
  <si>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</si>
  <si>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</si>
  <si>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</si>
  <si>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</si>
  <si>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</si>
  <si>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</si>
  <si>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</si>
  <si>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</si>
  <si>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</si>
  <si>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</si>
  <si>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</si>
  <si>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</si>
  <si>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</si>
  <si>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</si>
  <si>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</si>
  <si>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</si>
  <si>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</si>
  <si>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</si>
  <si>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</si>
  <si>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</si>
  <si>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</si>
  <si>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</si>
  <si>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</si>
  <si>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</si>
  <si>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</si>
  <si>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</si>
  <si>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</si>
  <si>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</si>
  <si>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</si>
  <si>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</si>
  <si>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</si>
  <si>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</si>
  <si>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</si>
  <si>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</si>
  <si>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</si>
  <si>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</si>
  <si>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</si>
  <si>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</si>
  <si>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</si>
  <si>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</si>
  <si>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</si>
  <si>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</si>
  <si>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</si>
  <si>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</si>
  <si>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</si>
  <si>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</si>
  <si>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</si>
  <si>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</si>
  <si>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</si>
  <si>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</si>
  <si>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</si>
  <si>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</si>
  <si>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</si>
  <si>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</si>
  <si>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</si>
  <si>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</si>
  <si>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</si>
  <si>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</si>
  <si>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</si>
  <si>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</si>
  <si>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</si>
  <si>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</si>
  <si>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</si>
  <si>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</si>
  <si>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</si>
  <si>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</si>
  <si>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</si>
  <si>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</si>
  <si>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</si>
  <si>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</si>
  <si>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</si>
  <si>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</si>
  <si>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</si>
  <si>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</si>
  <si>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</si>
  <si>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</si>
  <si>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</si>
  <si>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</si>
  <si>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</si>
  <si>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</si>
  <si>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</si>
  <si>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</si>
  <si>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</si>
  <si>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</si>
  <si>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</si>
  <si>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</si>
  <si>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</si>
  <si>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</si>
  <si>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</si>
  <si>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</si>
  <si>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</si>
  <si>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</si>
  <si>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</si>
  <si>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</si>
  <si>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</si>
  <si>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</si>
  <si>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</si>
  <si>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</si>
  <si>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</si>
  <si>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</si>
  <si>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</si>
  <si>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</si>
  <si>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</si>
  <si>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</si>
  <si>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</si>
  <si>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</si>
  <si>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</si>
  <si>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</si>
  <si>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</si>
  <si>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</si>
  <si>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</si>
  <si>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</si>
  <si>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</si>
  <si>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</si>
  <si>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</si>
  <si>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</si>
  <si>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</si>
  <si>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</si>
  <si>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</si>
  <si>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</si>
  <si>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</si>
  <si>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</si>
  <si>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</si>
  <si>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</si>
  <si>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</si>
  <si>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</si>
  <si>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</si>
  <si>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</si>
  <si>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</si>
  <si>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</si>
  <si>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</si>
  <si>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</si>
  <si>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</si>
  <si>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</si>
  <si>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</si>
  <si>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</si>
  <si>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</si>
  <si>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</si>
  <si>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</si>
  <si>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</si>
  <si>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</si>
  <si>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</si>
  <si>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</si>
  <si>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</si>
  <si>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</si>
  <si>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</si>
  <si>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</si>
  <si>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</si>
  <si>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</si>
  <si>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</si>
  <si>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</si>
  <si>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</si>
  <si>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</si>
  <si>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</si>
  <si>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</si>
  <si>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</si>
  <si>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</si>
  <si>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</si>
  <si>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</si>
  <si>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</si>
  <si>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</si>
  <si>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</si>
  <si>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</si>
  <si>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</si>
  <si>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</si>
  <si>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</si>
  <si>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</si>
  <si>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</si>
  <si>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</si>
  <si>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</si>
  <si>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</si>
  <si>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</si>
  <si>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</si>
  <si>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</si>
  <si>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</si>
  <si>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</si>
  <si>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</si>
  <si>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</si>
  <si>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</si>
  <si>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</si>
  <si>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</si>
  <si>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</si>
  <si>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</si>
  <si>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</si>
  <si>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</si>
  <si>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</si>
  <si>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</si>
  <si>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</si>
  <si>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</si>
  <si>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</si>
  <si>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</si>
  <si>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</si>
  <si>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</si>
  <si>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</si>
  <si>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</si>
  <si>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</si>
  <si>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</si>
  <si>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</si>
  <si>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</si>
  <si>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</si>
  <si>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</si>
  <si>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</si>
  <si>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</si>
  <si>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</si>
  <si>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</si>
  <si>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</si>
  <si>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</si>
  <si>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</si>
  <si>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</si>
  <si>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</si>
  <si>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</si>
  <si>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</si>
  <si>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</si>
  <si>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</si>
  <si>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</si>
  <si>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</si>
  <si>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</si>
  <si>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</si>
  <si>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</si>
  <si>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</si>
  <si>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</si>
  <si>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</si>
  <si>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</si>
  <si>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</si>
  <si>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</si>
  <si>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</si>
  <si>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</si>
  <si>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</si>
  <si>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</si>
  <si>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</si>
  <si>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</si>
  <si>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</si>
  <si>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</si>
  <si>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</si>
  <si>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</si>
  <si>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</si>
  <si>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</si>
  <si>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</si>
  <si>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</si>
  <si>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</si>
  <si>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</si>
  <si>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</si>
  <si>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</si>
  <si>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</si>
  <si>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</si>
  <si>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</si>
  <si>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</si>
  <si>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</si>
  <si>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</si>
  <si>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</si>
  <si>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</si>
  <si>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</si>
  <si>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</si>
  <si>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</si>
  <si>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</si>
  <si>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</si>
  <si>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</si>
  <si>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</si>
  <si>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</si>
  <si>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</si>
  <si>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</si>
  <si>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</si>
  <si>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</si>
  <si>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</si>
  <si>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</si>
  <si>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</si>
  <si>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</si>
  <si>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</si>
  <si>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</si>
  <si>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</si>
  <si>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</si>
  <si>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</si>
  <si>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</si>
  <si>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</si>
  <si>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</si>
  <si>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</si>
  <si>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</si>
  <si>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</si>
  <si>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</si>
  <si>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</si>
  <si>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</si>
  <si>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</si>
  <si>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</si>
  <si>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</si>
  <si>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</si>
  <si>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</si>
  <si>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</si>
  <si>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</si>
  <si>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</si>
  <si>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</si>
  <si>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</si>
  <si>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</si>
  <si>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</si>
  <si>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</si>
  <si>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</si>
  <si>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</si>
  <si>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</si>
  <si>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</si>
  <si>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</si>
  <si>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</si>
  <si>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</si>
  <si>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</si>
  <si>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</si>
  <si>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</si>
  <si>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</si>
  <si>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</si>
  <si>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</si>
  <si>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</si>
  <si>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</si>
  <si>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</si>
  <si>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</si>
  <si>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</si>
  <si>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</si>
  <si>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</si>
  <si>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</si>
  <si>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</si>
  <si>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</si>
  <si>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</si>
  <si>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</si>
  <si>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</si>
  <si>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</si>
  <si>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</si>
  <si>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</si>
  <si>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</si>
  <si>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</si>
  <si>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</si>
  <si>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</si>
  <si>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</si>
  <si>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</si>
  <si>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</si>
  <si>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</si>
  <si>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</si>
  <si>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</si>
  <si>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</si>
  <si>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</si>
  <si>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</si>
  <si>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</si>
  <si>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</si>
  <si>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</si>
  <si>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</si>
  <si>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</si>
  <si>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</si>
  <si>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</si>
  <si>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</si>
  <si>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</si>
  <si>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</si>
  <si>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</si>
  <si>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</si>
  <si>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</si>
  <si>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</si>
  <si>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</si>
  <si>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</si>
  <si>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</si>
  <si>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</si>
  <si>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</si>
  <si>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</si>
  <si>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</si>
  <si>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</si>
  <si>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</si>
  <si>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</si>
  <si>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</si>
  <si>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</si>
  <si>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</si>
  <si>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</si>
  <si>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</si>
  <si>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</si>
  <si>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</si>
  <si>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</si>
  <si>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</si>
  <si>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</si>
  <si>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</si>
  <si>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</si>
  <si>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</si>
  <si>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</si>
  <si>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</si>
  <si>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</si>
  <si>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</si>
  <si>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</si>
  <si>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</si>
  <si>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</si>
  <si>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</si>
  <si>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</si>
  <si>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</si>
  <si>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</si>
  <si>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</si>
  <si>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</si>
  <si>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</si>
  <si>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</si>
  <si>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</si>
  <si>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</si>
  <si>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</si>
  <si>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</si>
  <si>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</si>
  <si>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</si>
  <si>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</si>
  <si>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</si>
  <si>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</si>
  <si>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</si>
  <si>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</si>
  <si>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</si>
  <si>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</si>
  <si>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</si>
  <si>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</si>
  <si>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</si>
  <si>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</si>
  <si>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</si>
  <si>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</si>
  <si>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</si>
  <si>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</si>
  <si>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</si>
  <si>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</si>
  <si>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</si>
  <si>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</si>
  <si>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</si>
  <si>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</si>
  <si>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</si>
  <si>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</si>
  <si>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</si>
  <si>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</si>
  <si>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</si>
  <si>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</si>
  <si>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</si>
  <si>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</si>
  <si>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</si>
  <si>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</si>
  <si>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</si>
  <si>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</si>
  <si>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</si>
  <si>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</si>
  <si>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</si>
  <si>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</si>
  <si>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</si>
  <si>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</si>
  <si>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</si>
  <si>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</si>
  <si>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</si>
  <si>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</si>
  <si>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</si>
  <si>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</si>
  <si>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</si>
  <si>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</si>
  <si>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</si>
  <si>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</si>
  <si>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</si>
  <si>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</si>
  <si>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</si>
  <si>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</si>
  <si>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</si>
  <si>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</si>
  <si>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</si>
  <si>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</si>
  <si>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</si>
  <si>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</si>
  <si>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</si>
  <si>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</si>
  <si>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</si>
  <si>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</si>
  <si>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</si>
  <si>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</si>
  <si>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</si>
  <si>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</si>
  <si>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</si>
  <si>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</si>
  <si>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</si>
  <si>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</si>
  <si>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</si>
  <si>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</si>
  <si>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</si>
  <si>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</si>
  <si>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</si>
  <si>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</si>
  <si>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</si>
  <si>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</si>
  <si>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</si>
  <si>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</si>
  <si>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</si>
  <si>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</si>
  <si>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</si>
  <si>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</si>
  <si>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</si>
  <si>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</si>
  <si>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</si>
  <si>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</si>
  <si>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</si>
  <si>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</si>
  <si>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</si>
  <si>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</si>
  <si>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</si>
  <si>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</si>
  <si>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</si>
  <si>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</si>
  <si>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</si>
  <si>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</si>
  <si>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</si>
  <si>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</si>
  <si>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</si>
  <si>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</si>
  <si>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</si>
  <si>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</si>
  <si>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</si>
  <si>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</si>
  <si>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</si>
  <si>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</si>
  <si>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</si>
  <si>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</si>
  <si>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</si>
  <si>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</si>
  <si>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</si>
  <si>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</si>
  <si>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</si>
  <si>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</si>
  <si>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</si>
  <si>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</si>
  <si>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</si>
  <si>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</si>
  <si>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</si>
  <si>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</si>
  <si>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</si>
  <si>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</si>
  <si>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</si>
  <si>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</si>
  <si>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</si>
  <si>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</si>
  <si>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</si>
  <si>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</si>
  <si>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</si>
  <si>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</si>
  <si>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</si>
  <si>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</si>
  <si>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</si>
  <si>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</si>
  <si>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</si>
  <si>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</si>
  <si>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</si>
  <si>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</si>
  <si>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</si>
  <si>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</si>
  <si>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</si>
  <si>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</si>
  <si>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</si>
  <si>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</si>
  <si>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</si>
  <si>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</si>
  <si>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</si>
  <si>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</si>
  <si>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</si>
  <si>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</si>
  <si>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</si>
  <si>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</si>
  <si>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</si>
  <si>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</si>
  <si>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</si>
  <si>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</si>
  <si>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</si>
  <si>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</si>
  <si>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</si>
  <si>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</si>
  <si>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</si>
  <si>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</si>
  <si>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</si>
  <si>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</si>
  <si>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</si>
  <si>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</si>
  <si>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</si>
  <si>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</si>
  <si>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</si>
  <si>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</si>
  <si>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</si>
  <si>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</si>
  <si>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</si>
  <si>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</si>
  <si>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</si>
  <si>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</si>
  <si>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</si>
  <si>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</si>
  <si>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</si>
  <si>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</si>
  <si>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</si>
  <si>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</si>
  <si>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</si>
  <si>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</si>
  <si>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</si>
  <si>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</si>
  <si>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</si>
  <si>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</si>
  <si>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</si>
  <si>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</si>
  <si>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</si>
  <si>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</si>
  <si>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</si>
  <si>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</si>
  <si>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</si>
  <si>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</si>
  <si>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</si>
  <si>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</si>
  <si>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</si>
  <si>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</si>
  <si>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</si>
  <si>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</si>
  <si>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</si>
  <si>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</si>
  <si>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</si>
  <si>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</si>
  <si>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</si>
  <si>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</si>
  <si>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</si>
  <si>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</si>
  <si>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</si>
  <si>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</si>
  <si>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</si>
  <si>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</si>
  <si>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</si>
  <si>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</si>
  <si>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</si>
  <si>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</si>
  <si>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</si>
  <si>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</si>
  <si>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</si>
  <si>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</si>
  <si>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</si>
  <si>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</si>
  <si>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</si>
  <si>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</si>
  <si>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</si>
  <si>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</si>
  <si>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</si>
  <si>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</si>
  <si>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</si>
  <si>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</si>
  <si>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</si>
  <si>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</si>
  <si>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</si>
  <si>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</si>
  <si>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</si>
  <si>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</si>
  <si>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</si>
  <si>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</si>
  <si>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</si>
  <si>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</si>
  <si>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</si>
  <si>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</si>
  <si>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</si>
  <si>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</si>
  <si>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</si>
  <si>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</si>
  <si>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</si>
  <si>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</si>
  <si>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</si>
  <si>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</si>
  <si>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</si>
  <si>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</si>
  <si>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</si>
  <si>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</si>
  <si>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</si>
  <si>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</si>
  <si>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</si>
  <si>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</si>
  <si>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</si>
  <si>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</si>
  <si>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</si>
  <si>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</si>
  <si>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</si>
  <si>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</si>
  <si>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</si>
  <si>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</si>
  <si>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</si>
  <si>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</si>
  <si>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</si>
  <si>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</si>
  <si>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</si>
  <si>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</si>
  <si>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</si>
  <si>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</si>
  <si>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</si>
  <si>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</si>
  <si>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</si>
  <si>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</si>
  <si>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</si>
  <si>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</si>
  <si>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</si>
  <si>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</si>
  <si>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</si>
  <si>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</si>
  <si>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</si>
  <si>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</si>
  <si>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</si>
  <si>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</si>
  <si>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</si>
  <si>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</si>
  <si>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</si>
  <si>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</si>
  <si>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</si>
  <si>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</si>
  <si>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</si>
  <si>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</si>
  <si>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</si>
  <si>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</si>
  <si>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</si>
  <si>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</si>
  <si>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</si>
  <si>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</si>
  <si>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</si>
  <si>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</si>
  <si>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</si>
  <si>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</si>
  <si>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</si>
  <si>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</si>
  <si>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</si>
  <si>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</si>
  <si>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</si>
  <si>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</si>
  <si>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</si>
  <si>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</si>
  <si>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</si>
  <si>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</si>
  <si>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</si>
  <si>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</si>
  <si>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</si>
  <si>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</si>
  <si>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</si>
  <si>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</si>
  <si>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</si>
  <si>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</si>
  <si>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</si>
  <si>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</si>
  <si>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</si>
  <si>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</si>
  <si>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</si>
  <si>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</si>
  <si>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</si>
  <si>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</si>
  <si>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</si>
  <si>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</si>
  <si>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</si>
  <si>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</si>
  <si>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</si>
  <si>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</si>
  <si>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</si>
  <si>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</si>
  <si>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</si>
  <si>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</si>
  <si>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</si>
  <si>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</si>
  <si>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</si>
  <si>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</si>
  <si>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</si>
  <si>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</si>
  <si>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</si>
  <si>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</si>
  <si>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</si>
  <si>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</si>
  <si>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</si>
  <si>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</si>
  <si>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</si>
  <si>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</si>
  <si>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</si>
  <si>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</si>
  <si>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</si>
  <si>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</si>
  <si>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</si>
  <si>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</si>
  <si>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</si>
  <si>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</si>
  <si>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</si>
  <si>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</si>
  <si>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</si>
  <si>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</si>
  <si>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</si>
  <si>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</si>
  <si>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</si>
  <si>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</si>
  <si>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</si>
  <si>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</si>
  <si>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</si>
  <si>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</si>
  <si>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</si>
  <si>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</si>
  <si>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</si>
  <si>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</si>
  <si>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</si>
  <si>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</si>
  <si>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</si>
  <si>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</si>
  <si>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</si>
  <si>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</si>
  <si>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</si>
  <si>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</si>
  <si>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</si>
  <si>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</si>
  <si>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</si>
  <si>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</si>
  <si>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</si>
  <si>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</si>
  <si>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</si>
  <si>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</si>
  <si>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</si>
  <si>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</si>
  <si>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</si>
  <si>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</si>
  <si>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</si>
  <si>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</si>
  <si>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</si>
  <si>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</si>
  <si>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</si>
  <si>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</si>
  <si>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</si>
  <si>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</si>
  <si>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</si>
  <si>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</si>
  <si>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</si>
  <si>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</si>
  <si>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</si>
  <si>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</si>
  <si>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</si>
  <si>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</si>
  <si>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</si>
  <si>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</si>
  <si>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</si>
  <si>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</si>
  <si>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</si>
  <si>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</si>
  <si>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</si>
  <si>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</si>
  <si>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</si>
  <si>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</si>
  <si>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</si>
  <si>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</si>
  <si>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</si>
  <si>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</si>
  <si>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</si>
  <si>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</si>
  <si>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</si>
  <si>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</si>
  <si>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</si>
  <si>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</si>
  <si>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</si>
  <si>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</si>
  <si>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</si>
  <si>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</si>
  <si>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</si>
  <si>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</si>
  <si>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</si>
  <si>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</si>
  <si>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</si>
  <si>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</si>
  <si>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</si>
  <si>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</si>
  <si>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</si>
  <si>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</si>
  <si>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</si>
  <si>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</si>
  <si>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</si>
  <si>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</si>
  <si>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</si>
  <si>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</si>
  <si>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</si>
  <si>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</si>
  <si>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</si>
  <si>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</si>
  <si>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</si>
  <si>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</si>
  <si>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</si>
  <si>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</si>
  <si>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</si>
  <si>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</si>
  <si>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</si>
  <si>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</si>
  <si>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</si>
  <si>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</si>
  <si>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</si>
  <si>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</si>
  <si>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</si>
  <si>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</si>
  <si>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</si>
  <si>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</si>
  <si>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</si>
  <si>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</si>
  <si>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</si>
  <si>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</si>
  <si>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</si>
  <si>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</si>
  <si>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</si>
  <si>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</si>
  <si>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</si>
  <si>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</si>
  <si>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</si>
  <si>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</si>
  <si>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</si>
  <si>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</si>
  <si>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</si>
  <si>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</si>
  <si>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</si>
  <si>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</si>
  <si>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</si>
  <si>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</si>
  <si>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</si>
  <si>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</si>
  <si>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</si>
  <si>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</si>
  <si>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</si>
  <si>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</si>
  <si>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</si>
  <si>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</si>
  <si>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</si>
  <si>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</si>
  <si>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</si>
  <si>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</si>
  <si>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</si>
  <si>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</si>
  <si>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</si>
  <si>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</si>
  <si>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</si>
  <si>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</si>
  <si>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</si>
  <si>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</si>
  <si>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</si>
  <si>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</si>
  <si>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</si>
  <si>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</si>
  <si>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</si>
  <si>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</si>
  <si>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</si>
  <si>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</si>
  <si>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</si>
  <si>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</si>
  <si>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</si>
  <si>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</si>
  <si>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</si>
  <si>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</si>
  <si>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</si>
  <si>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</si>
  <si>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</si>
  <si>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</si>
  <si>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</si>
  <si>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</si>
  <si>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</si>
  <si>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</si>
  <si>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</si>
  <si>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</si>
  <si>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</si>
  <si>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</si>
  <si>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</si>
  <si>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</si>
  <si>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</si>
  <si>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</si>
  <si>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</si>
  <si>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</si>
  <si>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</si>
  <si>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</si>
  <si>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</si>
  <si>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</si>
  <si>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</si>
  <si>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</si>
  <si>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</si>
  <si>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</si>
  <si>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</si>
  <si>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</si>
  <si>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</si>
  <si>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</si>
  <si>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</si>
  <si>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</si>
  <si>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</si>
  <si>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</si>
  <si>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</si>
  <si>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</si>
  <si>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</si>
  <si>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</si>
  <si>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</si>
  <si>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</si>
  <si>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</si>
  <si>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</si>
  <si>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</si>
  <si>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</si>
  <si>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</si>
  <si>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</si>
  <si>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</si>
  <si>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</si>
  <si>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</si>
  <si>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</si>
  <si>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</si>
  <si>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</si>
  <si>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</si>
  <si>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</si>
  <si>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</si>
  <si>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</si>
  <si>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</si>
  <si>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</si>
  <si>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</si>
  <si>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</si>
  <si>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</si>
  <si>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</si>
  <si>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</si>
  <si>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</si>
  <si>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</si>
  <si>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</si>
  <si>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</si>
  <si>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</si>
  <si>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</si>
  <si>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</si>
  <si>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</si>
  <si>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</si>
  <si>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</si>
  <si>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</si>
  <si>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</si>
  <si>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</si>
  <si>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</si>
  <si>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</si>
  <si>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</si>
  <si>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</si>
  <si>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</si>
  <si>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</si>
  <si>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</si>
  <si>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</si>
  <si>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</si>
  <si>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</si>
  <si>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</si>
  <si>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</si>
  <si>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</si>
  <si>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</si>
  <si>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</si>
  <si>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</si>
  <si>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</si>
  <si>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</si>
  <si>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</si>
  <si>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</si>
  <si>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</si>
  <si>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</si>
  <si>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</si>
  <si>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</si>
  <si>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</si>
  <si>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</si>
  <si>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</si>
  <si>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</si>
  <si>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</si>
  <si>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</si>
  <si>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</si>
  <si>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</si>
  <si>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</si>
  <si>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</si>
  <si>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</si>
  <si>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</si>
  <si>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</si>
  <si>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</si>
  <si>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</si>
  <si>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</si>
  <si>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</si>
  <si>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</si>
  <si>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</si>
  <si>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</si>
  <si>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</si>
  <si>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</si>
  <si>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</si>
  <si>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</si>
  <si>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</si>
  <si>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</si>
  <si>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</si>
  <si>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</si>
  <si>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</si>
  <si>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</si>
  <si>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</si>
  <si>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</si>
  <si>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</si>
  <si>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</si>
  <si>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</si>
  <si>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</si>
  <si>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</si>
  <si>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</si>
  <si>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</si>
  <si>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</si>
  <si>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</si>
  <si>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</si>
  <si>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</si>
  <si>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</si>
  <si>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</si>
  <si>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</si>
  <si>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</si>
  <si>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</si>
  <si>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</si>
  <si>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</si>
  <si>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</si>
  <si>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</si>
  <si>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</si>
  <si>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</si>
  <si>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</si>
  <si>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</si>
  <si>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</si>
  <si>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</si>
  <si>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</si>
  <si>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</si>
  <si>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</si>
  <si>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</si>
  <si>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</si>
  <si>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</si>
  <si>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</si>
  <si>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</si>
  <si>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</si>
  <si>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</si>
  <si>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</si>
  <si>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</si>
  <si>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</si>
  <si>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</si>
  <si>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</si>
  <si>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</si>
  <si>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</si>
  <si>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</si>
  <si>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</si>
  <si>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</si>
  <si>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</si>
  <si>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</si>
  <si>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</si>
  <si>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</si>
  <si>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</si>
  <si>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</si>
  <si>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</si>
  <si>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</si>
  <si>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</si>
  <si>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</si>
  <si>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</si>
  <si>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</si>
  <si>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</si>
  <si>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</si>
  <si>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</si>
  <si>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</si>
  <si>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</si>
  <si>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</si>
  <si>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</si>
  <si>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</si>
  <si>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</si>
  <si>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</si>
  <si>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</si>
  <si>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</si>
  <si>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</si>
  <si>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</si>
  <si>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</si>
  <si>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</si>
  <si>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</si>
  <si>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</si>
  <si>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</si>
  <si>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</si>
  <si>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</si>
  <si>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</si>
  <si>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</si>
  <si>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</si>
  <si>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</si>
  <si>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</si>
  <si>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</si>
  <si>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</si>
  <si>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</si>
  <si>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</si>
  <si>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</si>
  <si>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</si>
  <si>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</si>
  <si>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</si>
  <si>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</si>
  <si>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</si>
  <si>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</si>
  <si>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</si>
  <si>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</si>
  <si>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</si>
  <si>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</si>
  <si>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</si>
  <si>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</si>
  <si>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</si>
  <si>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</si>
  <si>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</si>
  <si>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</si>
  <si>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</si>
  <si>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</si>
  <si>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</si>
  <si>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</si>
  <si>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</si>
  <si>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</si>
  <si>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</si>
  <si>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</si>
  <si>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</si>
  <si>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</si>
  <si>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</si>
  <si>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</si>
  <si>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</si>
  <si>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</si>
  <si>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</si>
  <si>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</si>
  <si>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</si>
  <si>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</si>
  <si>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</si>
  <si>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</si>
  <si>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</si>
  <si>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</si>
  <si>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</si>
  <si>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</si>
  <si>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</si>
  <si>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</si>
  <si>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</si>
  <si>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</si>
  <si>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</si>
  <si>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</si>
  <si>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</si>
  <si>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</si>
  <si>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</si>
  <si>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</si>
  <si>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</si>
  <si>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</si>
  <si>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</si>
  <si>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</si>
  <si>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</si>
  <si>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</si>
  <si>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</si>
  <si>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</si>
  <si>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</si>
  <si>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</si>
  <si>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</si>
  <si>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</si>
  <si>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</si>
  <si>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</si>
  <si>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</si>
  <si>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</si>
  <si>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</si>
  <si>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</si>
  <si>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</si>
  <si>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</si>
  <si>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</si>
  <si>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</si>
  <si>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</si>
  <si>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</si>
  <si>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</si>
  <si>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</si>
  <si>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</si>
  <si>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</si>
  <si>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</si>
  <si>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</si>
  <si>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</si>
  <si>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</si>
  <si>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</si>
  <si>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</si>
  <si>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</si>
  <si>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</si>
  <si>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</si>
  <si>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</si>
  <si>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</si>
  <si>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</si>
  <si>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</si>
  <si>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</si>
  <si>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</si>
  <si>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</si>
  <si>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</si>
  <si>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</si>
  <si>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</si>
  <si>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</si>
  <si>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</si>
  <si>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</si>
  <si>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</si>
  <si>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</si>
  <si>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</si>
  <si>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</si>
  <si>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</si>
  <si>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</si>
  <si>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</si>
  <si>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</si>
  <si>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</si>
  <si>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</si>
  <si>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</si>
  <si>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</si>
  <si>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</si>
  <si>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</si>
  <si>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</si>
  <si>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</si>
  <si>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</si>
  <si>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</si>
  <si>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</si>
  <si>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</si>
  <si>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</si>
  <si>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</si>
  <si>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</si>
  <si>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</si>
  <si>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</si>
  <si>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</si>
  <si>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</si>
  <si>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</si>
  <si>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</si>
  <si>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</si>
  <si>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</si>
  <si>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</si>
  <si>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</si>
  <si>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</si>
  <si>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</si>
  <si>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</si>
  <si>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</si>
  <si>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</si>
  <si>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</si>
  <si>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</si>
  <si>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</si>
  <si>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</si>
  <si>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</si>
  <si>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</si>
  <si>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</si>
  <si>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</si>
  <si>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</si>
  <si>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</si>
  <si>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</si>
  <si>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</si>
  <si>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</si>
  <si>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</si>
  <si>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</si>
  <si>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</si>
  <si>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</si>
  <si>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</si>
  <si>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</si>
  <si>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</si>
  <si>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</si>
  <si>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</si>
  <si>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</si>
  <si>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</si>
  <si>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</si>
  <si>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</si>
  <si>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</si>
  <si>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</si>
  <si>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</si>
  <si>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</si>
  <si>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</si>
  <si>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</si>
  <si>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</si>
  <si>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</si>
  <si>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</si>
  <si>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</si>
  <si>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</si>
  <si>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</si>
  <si>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</si>
  <si>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</si>
  <si>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</si>
  <si>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</si>
  <si>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</si>
  <si>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</si>
  <si>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</si>
  <si>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</si>
  <si>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</si>
  <si>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</si>
  <si>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</si>
  <si>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</si>
  <si>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</si>
  <si>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</si>
  <si>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</si>
  <si>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</si>
  <si>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</si>
  <si>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</si>
  <si>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</si>
  <si>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</si>
  <si>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</si>
  <si>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</si>
  <si>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</si>
  <si>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</si>
  <si>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</si>
  <si>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</si>
  <si>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</si>
  <si>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</si>
  <si>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</si>
  <si>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</si>
  <si>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</si>
  <si>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</si>
  <si>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</si>
  <si>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</si>
  <si>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</si>
  <si>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</si>
  <si>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</si>
  <si>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</si>
  <si>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</si>
  <si>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</si>
  <si>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</si>
  <si>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</si>
  <si>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</si>
  <si>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</si>
  <si>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</si>
  <si>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</si>
  <si>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</si>
  <si>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</si>
  <si>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</si>
  <si>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</si>
  <si>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</si>
  <si>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</si>
  <si>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</si>
  <si>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</si>
  <si>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</si>
  <si>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</si>
  <si>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</si>
  <si>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</si>
  <si>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</si>
  <si>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</si>
  <si>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</si>
  <si>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</si>
  <si>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</si>
  <si>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</si>
  <si>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</si>
  <si>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</si>
  <si>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</si>
  <si>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</si>
  <si>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</si>
  <si>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</si>
  <si>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</si>
  <si>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</si>
  <si>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</si>
  <si>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</si>
  <si>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</si>
  <si>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</si>
  <si>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</si>
  <si>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</si>
  <si>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</si>
  <si>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</si>
  <si>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</si>
  <si>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</si>
  <si>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</si>
  <si>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</si>
  <si>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</si>
  <si>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</si>
  <si>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</si>
  <si>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</si>
  <si>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</si>
  <si>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</si>
  <si>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</si>
  <si>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</si>
  <si>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</si>
  <si>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</si>
  <si>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</si>
  <si>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</si>
  <si>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</si>
  <si>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</si>
  <si>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</si>
  <si>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</si>
  <si>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</si>
  <si>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</si>
  <si>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</si>
  <si>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</si>
  <si>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</si>
  <si>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</si>
  <si>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</si>
  <si>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</si>
  <si>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</si>
  <si>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</si>
  <si>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</si>
  <si>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</si>
  <si>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</si>
  <si>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</si>
  <si>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</si>
  <si>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</si>
  <si>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</si>
  <si>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</si>
  <si>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</si>
  <si>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</si>
  <si>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</si>
  <si>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</si>
  <si>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</si>
  <si>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</si>
  <si>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</si>
  <si>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</si>
  <si>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</si>
  <si>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</si>
  <si>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</si>
  <si>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</si>
  <si>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</si>
  <si>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</si>
  <si>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</si>
  <si>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</si>
  <si>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</si>
  <si>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</si>
  <si>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</si>
  <si>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</si>
  <si>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</si>
  <si>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</si>
  <si>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</si>
  <si>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</si>
  <si>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</si>
  <si>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</si>
  <si>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</si>
  <si>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</si>
  <si>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</si>
  <si>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</si>
  <si>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</si>
  <si>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</si>
  <si>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</si>
  <si>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</si>
  <si>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</si>
  <si>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</si>
  <si>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</si>
  <si>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</si>
  <si>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</si>
  <si>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</si>
  <si>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</si>
  <si>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</si>
  <si>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</si>
  <si>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</si>
  <si>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</si>
  <si>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</si>
  <si>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</si>
  <si>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</si>
  <si>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</si>
  <si>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</si>
  <si>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</si>
  <si>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</si>
  <si>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</si>
  <si>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</si>
  <si>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</si>
  <si>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</si>
  <si>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</si>
  <si>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</si>
  <si>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</si>
  <si>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</si>
  <si>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</si>
  <si>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</si>
  <si>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</si>
  <si>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</si>
  <si>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</si>
  <si>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</si>
  <si>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</si>
  <si>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</si>
  <si>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</si>
  <si>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</si>
  <si>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</si>
  <si>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</si>
  <si>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</si>
  <si>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</si>
  <si>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</si>
  <si>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</si>
  <si>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</si>
  <si>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</si>
  <si>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</si>
  <si>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</si>
  <si>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</si>
  <si>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</si>
  <si>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</si>
  <si>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</si>
  <si>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</si>
  <si>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</si>
  <si>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</si>
  <si>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</si>
  <si>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</si>
  <si>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</si>
  <si>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</si>
  <si>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</si>
  <si>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</si>
  <si>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</si>
  <si>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</si>
  <si>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</si>
  <si>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</si>
  <si>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</si>
  <si>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</si>
  <si>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</si>
  <si>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</si>
  <si>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</si>
  <si>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</si>
  <si>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</si>
  <si>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</si>
  <si>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</si>
  <si>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</si>
  <si>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</si>
  <si>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</si>
  <si>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</si>
  <si>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</si>
  <si>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</si>
  <si>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</si>
  <si>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</si>
  <si>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</si>
  <si>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</si>
  <si>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</si>
  <si>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</si>
  <si>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</si>
  <si>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</si>
  <si>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</si>
  <si>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</si>
  <si>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</si>
  <si>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</si>
  <si>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</si>
  <si>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</si>
  <si>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</si>
  <si>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</si>
  <si>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</si>
  <si>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</si>
  <si>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</si>
  <si>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</si>
  <si>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</si>
  <si>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</si>
  <si>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</si>
  <si>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</si>
  <si>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</si>
  <si>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</si>
  <si>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</si>
  <si>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</si>
  <si>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</si>
  <si>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</si>
  <si>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</si>
  <si>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</si>
  <si>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</si>
  <si>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</si>
  <si>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</si>
  <si>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</si>
  <si>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</si>
  <si>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</si>
  <si>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</si>
  <si>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</si>
  <si>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</si>
  <si>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</si>
  <si>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</si>
  <si>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</si>
  <si>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</si>
  <si>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</si>
  <si>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</si>
  <si>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</si>
  <si>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</si>
  <si>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</si>
  <si>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</si>
  <si>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</si>
  <si>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</si>
  <si>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</si>
  <si>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</si>
  <si>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</si>
  <si>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</si>
  <si>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</si>
  <si>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</si>
  <si>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</si>
  <si>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</si>
  <si>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</si>
  <si>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</si>
  <si>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</si>
  <si>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</si>
  <si>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</si>
  <si>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</si>
  <si>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</si>
  <si>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</si>
  <si>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</si>
  <si>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</si>
  <si>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</si>
  <si>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</si>
  <si>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</si>
  <si>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</si>
  <si>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</si>
  <si>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</si>
  <si>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</si>
  <si>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</si>
  <si>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</si>
  <si>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</si>
  <si>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</si>
  <si>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</si>
  <si>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</si>
  <si>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</si>
  <si>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</si>
  <si>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</si>
  <si>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</si>
  <si>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</si>
  <si>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</si>
  <si>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</si>
  <si>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</si>
  <si>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</si>
  <si>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</si>
  <si>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</si>
  <si>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</si>
  <si>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</si>
  <si>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</si>
  <si>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</si>
  <si>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</si>
  <si>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</si>
  <si>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</si>
  <si>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</si>
  <si>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</si>
  <si>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</si>
  <si>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</si>
  <si>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</si>
  <si>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</si>
  <si>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</si>
  <si>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</si>
  <si>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</si>
  <si>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</si>
  <si>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</si>
  <si>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</si>
  <si>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</si>
  <si>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</si>
  <si>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</si>
  <si>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</si>
  <si>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</si>
  <si>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</si>
  <si>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</si>
  <si>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</si>
  <si>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</si>
  <si>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</si>
  <si>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</si>
  <si>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</si>
  <si>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</si>
  <si>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</si>
  <si>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</si>
  <si>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</si>
  <si>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</si>
  <si>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</si>
  <si>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</si>
  <si>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</si>
  <si>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</si>
  <si>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</si>
  <si>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</si>
  <si>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</si>
  <si>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</si>
  <si>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</si>
  <si>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</si>
  <si>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</si>
  <si>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</si>
  <si>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</si>
  <si>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</si>
  <si>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</si>
  <si>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</si>
  <si>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</si>
  <si>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</si>
  <si>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</si>
  <si>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</si>
  <si>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</si>
  <si>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</si>
  <si>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</si>
  <si>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</si>
  <si>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</si>
  <si>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</si>
  <si>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</si>
  <si>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</si>
  <si>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</si>
  <si>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</si>
  <si>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</si>
  <si>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</si>
  <si>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</si>
  <si>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</si>
  <si>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</si>
  <si>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</si>
  <si>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</si>
  <si>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</si>
  <si>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</si>
  <si>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</si>
  <si>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</si>
  <si>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</si>
  <si>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</si>
  <si>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</si>
  <si>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</si>
  <si>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</si>
  <si>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</si>
  <si>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</si>
  <si>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</si>
  <si>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</si>
  <si>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</si>
  <si>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</si>
  <si>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</si>
  <si>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</si>
  <si>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</si>
  <si>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</si>
  <si>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</si>
  <si>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</si>
  <si>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</si>
  <si>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</si>
  <si>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</si>
  <si>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</si>
  <si>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</si>
  <si>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</si>
  <si>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</si>
  <si>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</si>
  <si>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</si>
  <si>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</si>
  <si>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</si>
  <si>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</si>
  <si>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</si>
  <si>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</si>
  <si>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</si>
  <si>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</si>
  <si>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</si>
  <si>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</si>
  <si>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</si>
  <si>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</si>
  <si>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</si>
  <si>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</si>
  <si>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</si>
  <si>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</si>
  <si>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</si>
  <si>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</si>
  <si>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</si>
  <si>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</si>
  <si>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</si>
  <si>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</si>
  <si>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</si>
  <si>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</si>
  <si>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</si>
  <si>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</si>
  <si>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</si>
  <si>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</si>
  <si>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</si>
  <si>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</si>
  <si>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</si>
  <si>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</si>
  <si>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</si>
  <si>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</si>
  <si>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</si>
  <si>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</si>
  <si>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</si>
  <si>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</si>
  <si>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</si>
  <si>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</si>
  <si>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</si>
  <si>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</si>
  <si>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</si>
  <si>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</si>
  <si>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</si>
  <si>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</si>
  <si>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</si>
  <si>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</si>
  <si>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</si>
  <si>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</si>
  <si>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</si>
  <si>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</si>
  <si>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</si>
  <si>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</si>
  <si>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</si>
  <si>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</si>
  <si>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</si>
  <si>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</si>
  <si>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</si>
  <si>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</si>
  <si>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</si>
  <si>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</si>
  <si>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</si>
  <si>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</si>
  <si>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</si>
  <si>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</si>
  <si>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</si>
  <si>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</si>
  <si>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</si>
  <si>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</si>
  <si>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</si>
  <si>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</si>
  <si>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</si>
  <si>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</si>
  <si>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</si>
  <si>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</si>
  <si>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</si>
  <si>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</si>
  <si>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</si>
  <si>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</si>
  <si>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</si>
  <si>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</si>
  <si>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</si>
  <si>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</si>
  <si>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</si>
  <si>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</si>
  <si>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</si>
  <si>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</si>
  <si>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</si>
  <si>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</si>
  <si>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</si>
  <si>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</si>
  <si>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</si>
  <si>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</si>
  <si>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</si>
  <si>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</si>
  <si>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</si>
  <si>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</si>
  <si>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</si>
  <si>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</si>
  <si>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</si>
  <si>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</si>
  <si>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</si>
  <si>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</si>
  <si>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</si>
  <si>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</si>
  <si>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</si>
  <si>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</si>
  <si>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</si>
  <si>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</si>
  <si>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</si>
  <si>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</si>
  <si>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</si>
  <si>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</si>
  <si>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</si>
  <si>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</si>
  <si>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</si>
  <si>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</si>
  <si>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</si>
  <si>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</si>
  <si>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</si>
  <si>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</si>
  <si>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</si>
  <si>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</si>
  <si>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</si>
  <si>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</si>
  <si>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</si>
  <si>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</si>
  <si>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</si>
  <si>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</si>
  <si>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</si>
  <si>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</si>
  <si>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</si>
  <si>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</si>
  <si>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</si>
  <si>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</si>
  <si>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</si>
  <si>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</si>
  <si>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</si>
  <si>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</si>
  <si>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</si>
  <si>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</si>
  <si>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</si>
  <si>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</si>
  <si>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</si>
  <si>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</si>
  <si>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</si>
  <si>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</si>
  <si>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</si>
  <si>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</si>
  <si>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</si>
  <si>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</si>
  <si>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</si>
  <si>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</si>
  <si>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</si>
  <si>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</si>
  <si>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</si>
  <si>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</si>
  <si>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</si>
  <si>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</si>
  <si>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</si>
  <si>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</si>
  <si>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</si>
  <si>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</si>
  <si>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</si>
  <si>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</si>
  <si>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</si>
  <si>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</si>
  <si>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</si>
  <si>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</si>
  <si>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</si>
  <si>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</si>
  <si>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</si>
  <si>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</si>
  <si>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</si>
  <si>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</si>
  <si>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</si>
  <si>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</si>
  <si>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</si>
  <si>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</si>
  <si>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</si>
  <si>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</si>
  <si>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</si>
  <si>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</si>
  <si>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</si>
  <si>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</si>
  <si>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</si>
  <si>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</si>
  <si>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</si>
  <si>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</si>
  <si>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</si>
  <si>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</si>
  <si>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</si>
  <si>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</si>
  <si>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</si>
  <si>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</si>
  <si>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</si>
  <si>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</si>
  <si>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</si>
  <si>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</si>
  <si>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</si>
  <si>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</si>
  <si>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</si>
  <si>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</si>
  <si>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</si>
  <si>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</si>
  <si>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</si>
  <si>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</si>
  <si>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</si>
  <si>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</si>
  <si>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</si>
  <si>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</si>
  <si>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</si>
  <si>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</si>
  <si>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</si>
  <si>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</si>
  <si>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</si>
  <si>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</si>
  <si>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</si>
  <si>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</si>
  <si>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</si>
  <si>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</si>
  <si>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</si>
  <si>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</si>
  <si>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</si>
  <si>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</si>
  <si>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</si>
  <si>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</si>
  <si>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</si>
  <si>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</si>
  <si>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</si>
  <si>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</si>
  <si>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</si>
  <si>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</si>
  <si>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</si>
  <si>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</si>
  <si>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</si>
  <si>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</si>
  <si>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</si>
  <si>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</si>
  <si>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</si>
  <si>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</si>
  <si>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</si>
  <si>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</si>
  <si>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</si>
  <si>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</si>
  <si>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</si>
  <si>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</si>
  <si>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</si>
  <si>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</si>
  <si>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</si>
  <si>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</si>
  <si>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</si>
  <si>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</si>
  <si>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</si>
  <si>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</si>
  <si>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</si>
  <si>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</si>
  <si>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</si>
  <si>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</si>
  <si>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</si>
  <si>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</si>
  <si>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</si>
  <si>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</si>
  <si>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</si>
  <si>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</si>
  <si>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</si>
  <si>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</si>
  <si>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</si>
  <si>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</si>
  <si>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</si>
  <si>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</si>
  <si>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</si>
  <si>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</si>
  <si>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</si>
  <si>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</si>
  <si>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</si>
  <si>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</si>
  <si>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</si>
  <si>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</si>
  <si>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</si>
  <si>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</si>
  <si>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</si>
  <si>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</si>
  <si>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</si>
  <si>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</si>
  <si>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</si>
  <si>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</si>
  <si>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</si>
  <si>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</si>
  <si>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</si>
  <si>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</si>
  <si>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</si>
  <si>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</si>
  <si>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</si>
  <si>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</si>
  <si>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</si>
  <si>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</si>
  <si>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</si>
  <si>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</si>
  <si>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</si>
  <si>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</si>
  <si>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</si>
  <si>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</si>
  <si>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</si>
  <si>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</si>
  <si>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</si>
  <si>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</si>
  <si>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</si>
  <si>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</si>
  <si>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</si>
  <si>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</si>
  <si>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</si>
  <si>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</si>
  <si>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</si>
  <si>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</si>
  <si>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</si>
  <si>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</si>
  <si>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</si>
  <si>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</si>
  <si>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</si>
  <si>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</si>
  <si>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</si>
  <si>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</si>
  <si>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</si>
  <si>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</si>
  <si>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</si>
  <si>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</si>
  <si>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</si>
  <si>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</si>
  <si>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</si>
  <si>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</si>
  <si>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</si>
  <si>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</si>
  <si>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</si>
  <si>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</si>
  <si>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</si>
  <si>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</si>
  <si>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</si>
  <si>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</si>
  <si>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</si>
  <si>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</si>
  <si>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</si>
  <si>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</si>
  <si>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</si>
  <si>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</si>
  <si>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</si>
  <si>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</si>
  <si>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</si>
  <si>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</si>
  <si>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</si>
  <si>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</si>
  <si>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</si>
  <si>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</si>
  <si>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</si>
  <si>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</si>
  <si>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</si>
  <si>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</si>
  <si>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</si>
  <si>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</si>
  <si>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</si>
  <si>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</si>
  <si>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</si>
  <si>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</si>
  <si>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</si>
  <si>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</si>
  <si>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</si>
  <si>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</si>
  <si>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</si>
  <si>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</si>
  <si>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</si>
  <si>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</si>
  <si>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</si>
  <si>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</si>
  <si>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</si>
  <si>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</si>
  <si>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</si>
  <si>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</si>
  <si>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</si>
  <si>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</si>
  <si>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</si>
  <si>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</si>
  <si>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</si>
  <si>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</si>
  <si>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</si>
  <si>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</si>
  <si>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</si>
  <si>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</si>
  <si>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</si>
  <si>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</si>
  <si>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</si>
  <si>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</si>
  <si>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</si>
  <si>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</si>
  <si>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</si>
  <si>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</si>
  <si>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</si>
  <si>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</si>
  <si>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</si>
  <si>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</si>
  <si>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</si>
  <si>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</si>
  <si>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</si>
  <si>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</si>
  <si>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</si>
  <si>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</si>
  <si>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</si>
  <si>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</si>
  <si>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</si>
  <si>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</si>
  <si>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</si>
  <si>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</si>
  <si>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</si>
  <si>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</si>
  <si>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</si>
  <si>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</si>
  <si>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</si>
  <si>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</si>
  <si>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</si>
  <si>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</si>
  <si>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</si>
  <si>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</si>
  <si>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</si>
  <si>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</si>
  <si>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</si>
  <si>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</si>
  <si>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</si>
  <si>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</si>
  <si>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</si>
  <si>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</si>
  <si>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</si>
  <si>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</si>
  <si>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</si>
  <si>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</si>
  <si>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</si>
  <si>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</si>
  <si>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</si>
  <si>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</si>
  <si>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</si>
  <si>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</si>
  <si>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</si>
  <si>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</si>
  <si>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</si>
  <si>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</si>
  <si>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</si>
  <si>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</si>
  <si>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</si>
  <si>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</si>
  <si>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</si>
  <si>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</si>
  <si>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</si>
  <si>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</si>
  <si>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</si>
  <si>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</si>
  <si>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</si>
  <si>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</si>
  <si>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</si>
  <si>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</si>
  <si>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</si>
  <si>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</si>
  <si>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</si>
  <si>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</si>
  <si>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</si>
  <si>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</si>
  <si>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</si>
  <si>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</si>
  <si>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</si>
  <si>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</si>
  <si>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</si>
  <si>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</si>
  <si>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</si>
  <si>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</si>
  <si>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</si>
  <si>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</si>
  <si>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</si>
  <si>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</si>
  <si>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</si>
  <si>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</si>
  <si>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</si>
  <si>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</si>
  <si>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</si>
  <si>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</si>
  <si>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</si>
  <si>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</si>
  <si>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</si>
  <si>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</si>
  <si>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</si>
  <si>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</si>
  <si>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</si>
  <si>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</si>
  <si>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</si>
  <si>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</si>
  <si>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</si>
  <si>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</si>
  <si>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</si>
  <si>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</si>
  <si>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</si>
  <si>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</si>
  <si>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</si>
  <si>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</si>
  <si>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</si>
  <si>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</si>
  <si>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</si>
  <si>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</si>
  <si>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</si>
  <si>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</si>
  <si>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</si>
  <si>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</si>
  <si>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</si>
  <si>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</si>
  <si>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</si>
  <si>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</si>
  <si>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</si>
  <si>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</si>
  <si>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</si>
  <si>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</si>
  <si>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</si>
  <si>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</si>
  <si>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</si>
  <si>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</si>
  <si>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</si>
  <si>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</si>
  <si>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</si>
  <si>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</si>
  <si>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</si>
  <si>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</si>
  <si>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</si>
  <si>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</si>
  <si>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</si>
  <si>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</si>
  <si>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</si>
  <si>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</si>
  <si>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</si>
  <si>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</si>
  <si>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</si>
  <si>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</si>
  <si>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</si>
  <si>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</si>
  <si>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</si>
  <si>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</si>
  <si>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</si>
  <si>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</si>
  <si>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</si>
  <si>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</si>
  <si>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</si>
  <si>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</si>
  <si>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</si>
  <si>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</si>
  <si>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</si>
  <si>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</si>
  <si>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</si>
  <si>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</si>
  <si>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</si>
  <si>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</si>
  <si>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</si>
  <si>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</si>
  <si>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</si>
  <si>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</si>
  <si>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</si>
  <si>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</si>
  <si>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</si>
  <si>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</si>
  <si>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</si>
  <si>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</si>
  <si>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</si>
  <si>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</si>
  <si>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</si>
  <si>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</si>
  <si>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</si>
  <si>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</si>
  <si>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</si>
  <si>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</si>
  <si>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</si>
  <si>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</si>
  <si>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</si>
  <si>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</si>
  <si>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</si>
  <si>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</si>
  <si>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</si>
  <si>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</si>
  <si>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</si>
  <si>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</si>
  <si>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</si>
  <si>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</si>
  <si>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</si>
  <si>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</si>
  <si>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</si>
  <si>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</si>
  <si>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</si>
  <si>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</si>
  <si>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</si>
  <si>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</si>
  <si>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</si>
  <si>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</si>
  <si>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</si>
  <si>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</si>
  <si>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</si>
  <si>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</si>
  <si>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</si>
  <si>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</si>
  <si>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</si>
  <si>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</si>
  <si>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</si>
  <si>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</si>
  <si>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</si>
  <si>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</si>
  <si>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</si>
  <si>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</si>
  <si>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</si>
  <si>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</si>
  <si>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</si>
  <si>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</si>
  <si>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</si>
  <si>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</si>
  <si>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</si>
  <si>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</si>
  <si>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</si>
  <si>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</si>
  <si>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</si>
  <si>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</si>
  <si>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</si>
  <si>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</si>
  <si>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</si>
  <si>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</si>
  <si>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</si>
  <si>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</si>
  <si>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</si>
  <si>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</si>
  <si>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</si>
  <si>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</si>
  <si>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</si>
  <si>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</si>
  <si>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</si>
  <si>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</si>
  <si>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</si>
  <si>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</si>
  <si>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</si>
  <si>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</si>
  <si>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</si>
  <si>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</si>
  <si>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</si>
  <si>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</si>
  <si>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</si>
  <si>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</si>
  <si>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</si>
  <si>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</si>
  <si>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</si>
  <si>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</si>
  <si>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</si>
  <si>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</si>
  <si>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</si>
  <si>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</si>
  <si>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</si>
  <si>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</si>
  <si>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</si>
  <si>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</si>
  <si>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</si>
  <si>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</si>
  <si>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</si>
  <si>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</si>
  <si>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</si>
  <si>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</si>
  <si>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</si>
  <si>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</si>
  <si>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</si>
  <si>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</si>
  <si>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</si>
  <si>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</si>
  <si>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</si>
  <si>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</si>
  <si>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</si>
  <si>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</si>
  <si>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</si>
  <si>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</si>
  <si>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</si>
  <si>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</si>
  <si>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</si>
  <si>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</si>
  <si>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</si>
  <si>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</si>
  <si>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</si>
  <si>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</si>
  <si>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</si>
  <si>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</si>
  <si>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</si>
  <si>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</si>
  <si>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</si>
  <si>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</si>
  <si>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</si>
  <si>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</si>
  <si>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</si>
  <si>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</si>
  <si>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</si>
  <si>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</si>
  <si>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</si>
  <si>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</si>
  <si>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</si>
  <si>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</si>
  <si>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</si>
  <si>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</si>
  <si>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</si>
  <si>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</si>
  <si>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</si>
  <si>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</si>
  <si>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</si>
  <si>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</si>
  <si>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</si>
  <si>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</si>
  <si>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</si>
  <si>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</si>
  <si>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</si>
  <si>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</si>
  <si>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</si>
  <si>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</si>
  <si>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</si>
  <si>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</si>
  <si>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</si>
  <si>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</si>
  <si>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</si>
  <si>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</si>
  <si>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</si>
  <si>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</si>
  <si>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</si>
  <si>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</si>
  <si>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</si>
  <si>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</si>
  <si>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</si>
  <si>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</si>
  <si>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</si>
  <si>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</si>
  <si>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</si>
  <si>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</si>
  <si>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</si>
  <si>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</si>
  <si>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</si>
  <si>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</si>
  <si>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</si>
  <si>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</si>
  <si>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</si>
  <si>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</si>
  <si>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</si>
  <si>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</si>
  <si>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</si>
  <si>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</si>
  <si>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</si>
  <si>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</si>
  <si>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</si>
  <si>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</si>
  <si>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</si>
  <si>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</si>
  <si>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</si>
  <si>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</si>
  <si>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</si>
  <si>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</si>
  <si>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</si>
  <si>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</si>
  <si>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</si>
  <si>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</si>
  <si>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</si>
  <si>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</si>
  <si>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</si>
  <si>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</si>
  <si>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</si>
  <si>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</si>
  <si>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</si>
  <si>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</si>
  <si>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</si>
  <si>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</si>
  <si>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</si>
  <si>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</si>
  <si>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</si>
  <si>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</si>
  <si>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</si>
  <si>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</si>
  <si>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</si>
  <si>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</si>
  <si>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</si>
  <si>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</si>
  <si>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</si>
  <si>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</si>
  <si>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</si>
  <si>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</si>
  <si>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</si>
  <si>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</si>
  <si>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</si>
  <si>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</si>
  <si>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</si>
  <si>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</si>
  <si>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</si>
  <si>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</si>
  <si>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</si>
  <si>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</si>
  <si>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</si>
  <si>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</si>
  <si>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</si>
  <si>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</si>
  <si>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</si>
  <si>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</si>
  <si>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</si>
  <si>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</si>
  <si>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</si>
  <si>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</si>
  <si>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</si>
  <si>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</si>
  <si>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</si>
  <si>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</si>
  <si>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</si>
  <si>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</si>
  <si>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</si>
  <si>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</si>
  <si>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</si>
  <si>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</si>
  <si>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</si>
  <si>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</si>
  <si>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</si>
  <si>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</si>
  <si>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</si>
  <si>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</si>
  <si>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</si>
  <si>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</si>
  <si>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</si>
  <si>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</si>
  <si>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</si>
  <si>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</si>
  <si>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</si>
  <si>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</si>
  <si>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</si>
  <si>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</si>
  <si>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</si>
  <si>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</si>
  <si>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</si>
  <si>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</si>
  <si>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</si>
  <si>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</si>
  <si>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</si>
  <si>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</si>
  <si>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</si>
  <si>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</si>
  <si>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</si>
  <si>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</si>
  <si>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</si>
  <si>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</si>
  <si>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</si>
  <si>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</si>
  <si>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</si>
  <si>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</si>
  <si>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</si>
  <si>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</si>
  <si>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</si>
  <si>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</si>
  <si>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</si>
  <si>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</si>
  <si>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</si>
  <si>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</si>
  <si>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</si>
  <si>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</si>
  <si>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</si>
  <si>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</si>
  <si>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</si>
  <si>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</si>
  <si>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</si>
  <si>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</si>
  <si>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</si>
  <si>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</si>
  <si>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</si>
  <si>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</si>
  <si>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</si>
  <si>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</si>
  <si>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</si>
  <si>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</si>
  <si>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</si>
  <si>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</si>
  <si>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</si>
  <si>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</si>
  <si>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</si>
  <si>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</si>
  <si>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</si>
  <si>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</si>
  <si>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</si>
  <si>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</si>
  <si>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</si>
  <si>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</si>
  <si>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</si>
  <si>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</si>
  <si>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</si>
  <si>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</si>
  <si>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</si>
  <si>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</si>
  <si>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</si>
  <si>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</si>
  <si>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</si>
  <si>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</si>
  <si>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</si>
  <si>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</si>
  <si>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</si>
  <si>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</si>
  <si>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</si>
  <si>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</si>
  <si>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</si>
  <si>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</si>
  <si>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</si>
  <si>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</si>
  <si>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</si>
  <si>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</si>
  <si>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</si>
  <si>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</si>
  <si>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</si>
  <si>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</si>
  <si>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</si>
  <si>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</si>
  <si>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</si>
  <si>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</si>
  <si>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</si>
  <si>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</si>
  <si>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</si>
  <si>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</si>
  <si>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</si>
  <si>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</si>
  <si>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</si>
  <si>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</si>
  <si>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</si>
  <si>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</si>
  <si>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</si>
  <si>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</si>
  <si>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</si>
  <si>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</si>
  <si>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</si>
  <si>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</si>
  <si>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</si>
  <si>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</si>
  <si>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</si>
  <si>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</si>
  <si>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</si>
  <si>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</si>
  <si>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</si>
  <si>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</si>
  <si>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</si>
  <si>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</si>
  <si>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</si>
  <si>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</si>
  <si>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</si>
  <si>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</si>
  <si>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</si>
  <si>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</si>
  <si>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</si>
  <si>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</si>
  <si>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</si>
  <si>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</si>
  <si>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</si>
  <si>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</si>
  <si>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</si>
  <si>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</si>
  <si>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</si>
  <si>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</si>
  <si>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</si>
  <si>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</si>
  <si>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</si>
  <si>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</si>
  <si>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</si>
  <si>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</si>
  <si>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</si>
  <si>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</si>
  <si>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</si>
  <si>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</si>
  <si>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</si>
  <si>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</si>
  <si>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</si>
  <si>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</si>
  <si>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</si>
  <si>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</si>
  <si>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</si>
  <si>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</si>
  <si>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</si>
  <si>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</si>
  <si>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</si>
  <si>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</si>
  <si>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</si>
  <si>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</si>
  <si>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</si>
  <si>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</si>
  <si>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</si>
  <si>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</si>
  <si>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</si>
  <si>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</si>
  <si>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</si>
  <si>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</si>
  <si>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</si>
  <si>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</si>
  <si>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</si>
  <si>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</si>
  <si>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</si>
  <si>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</si>
  <si>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</si>
  <si>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</si>
  <si>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</si>
  <si>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</si>
  <si>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</si>
  <si>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</si>
  <si>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</si>
  <si>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</si>
  <si>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</si>
  <si>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</si>
  <si>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</si>
  <si>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</si>
  <si>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</si>
  <si>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</si>
  <si>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</si>
  <si>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</si>
  <si>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</si>
  <si>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</si>
  <si>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</si>
  <si>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</si>
  <si>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</si>
  <si>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</si>
  <si>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</si>
  <si>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</si>
  <si>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</si>
  <si>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</si>
  <si>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</si>
  <si>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</si>
  <si>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</si>
  <si>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</si>
  <si>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</si>
  <si>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</si>
  <si>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</si>
  <si>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</si>
  <si>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</si>
  <si>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</si>
  <si>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</si>
  <si>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</si>
  <si>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</si>
  <si>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</si>
  <si>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</si>
  <si>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</si>
  <si>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</si>
  <si>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</si>
  <si>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</si>
  <si>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</si>
  <si>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</si>
  <si>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</si>
  <si>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</si>
  <si>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</si>
  <si>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</si>
  <si>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</si>
  <si>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</si>
  <si>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</si>
  <si>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</si>
  <si>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</si>
  <si>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</si>
  <si>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</si>
  <si>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</si>
  <si>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</si>
  <si>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</si>
  <si>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</si>
  <si>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</si>
  <si>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</si>
  <si>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</si>
  <si>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</si>
  <si>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</si>
  <si>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</si>
  <si>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</si>
  <si>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</si>
  <si>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</si>
  <si>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</si>
  <si>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</si>
  <si>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</si>
  <si>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</si>
  <si>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</si>
  <si>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</si>
  <si>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</si>
  <si>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</si>
  <si>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</si>
  <si>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</si>
  <si>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</si>
  <si>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</si>
  <si>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</si>
  <si>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</si>
  <si>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</si>
  <si>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</si>
  <si>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</si>
  <si>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</si>
  <si>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</si>
  <si>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</si>
  <si>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</si>
  <si>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</si>
  <si>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</si>
  <si>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</si>
  <si>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</si>
  <si>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</si>
  <si>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</si>
  <si>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</si>
  <si>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</si>
  <si>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</si>
  <si>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</si>
  <si>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</si>
  <si>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</si>
  <si>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</si>
  <si>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</si>
  <si>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</si>
  <si>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</si>
  <si>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</si>
  <si>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</si>
  <si>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</si>
  <si>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</si>
  <si>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</si>
  <si>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</si>
  <si>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</si>
  <si>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</si>
  <si>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</si>
  <si>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</si>
  <si>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</si>
  <si>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</si>
  <si>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</si>
  <si>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</si>
  <si>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</si>
  <si>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</si>
  <si>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</si>
  <si>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</si>
  <si>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</si>
  <si>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</si>
  <si>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</si>
  <si>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</si>
  <si>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</si>
  <si>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</si>
  <si>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</si>
  <si>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</si>
  <si>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</si>
  <si>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</si>
  <si>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</si>
  <si>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</si>
  <si>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</si>
  <si>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</si>
  <si>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</si>
  <si>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</si>
  <si>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</si>
  <si>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</si>
  <si>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</si>
  <si>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</si>
  <si>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</si>
  <si>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</si>
  <si>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</si>
  <si>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</si>
  <si>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</si>
  <si>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</si>
  <si>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</si>
  <si>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</si>
  <si>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</si>
  <si>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</si>
  <si>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</si>
  <si>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</si>
  <si>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</si>
  <si>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</si>
  <si>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</si>
  <si>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</si>
  <si>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</si>
  <si>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</si>
  <si>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</si>
  <si>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</si>
  <si>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</si>
  <si>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</si>
  <si>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</si>
  <si>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</si>
  <si>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</si>
  <si>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</si>
  <si>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</si>
  <si>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</si>
  <si>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</si>
  <si>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</si>
  <si>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</si>
  <si>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</si>
  <si>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</si>
  <si>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</si>
  <si>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</si>
  <si>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</si>
  <si>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</si>
  <si>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</si>
  <si>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</si>
  <si>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</si>
  <si>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</si>
  <si>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</si>
  <si>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</si>
  <si>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</si>
  <si>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</si>
  <si>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</si>
  <si>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</si>
  <si>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</si>
  <si>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</si>
  <si>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</si>
  <si>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</si>
  <si>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</si>
  <si>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</si>
  <si>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</si>
  <si>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</si>
  <si>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</si>
  <si>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</si>
  <si>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</si>
  <si>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</si>
  <si>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</si>
  <si>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</si>
  <si>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</si>
  <si>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</si>
  <si>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</si>
  <si>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</si>
  <si>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</si>
  <si>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</si>
  <si>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</si>
  <si>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</si>
  <si>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</si>
  <si>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</si>
  <si>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</si>
  <si>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</si>
  <si>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</si>
  <si>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</si>
  <si>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</si>
  <si>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</si>
  <si>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</si>
  <si>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</si>
  <si>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</si>
  <si>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</si>
  <si>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</si>
  <si>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</si>
  <si>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</si>
  <si>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</si>
  <si>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</si>
  <si>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</si>
  <si>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</si>
  <si>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</si>
  <si>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</si>
  <si>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</si>
  <si>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</si>
  <si>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</si>
  <si>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</si>
  <si>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</si>
  <si>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</si>
  <si>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</si>
  <si>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</si>
  <si>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</si>
  <si>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</si>
  <si>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</si>
  <si>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</si>
  <si>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</si>
  <si>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</si>
  <si>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</si>
  <si>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</si>
  <si>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</si>
  <si>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</si>
  <si>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</si>
  <si>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</si>
  <si>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</si>
  <si>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</si>
  <si>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</si>
  <si>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</si>
  <si>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</si>
  <si>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</si>
  <si>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</si>
  <si>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</si>
  <si>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</si>
  <si>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</si>
  <si>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</si>
  <si>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</si>
  <si>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</si>
  <si>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</si>
  <si>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</si>
  <si>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</si>
  <si>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</si>
  <si>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</si>
  <si>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</si>
  <si>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</si>
  <si>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</si>
  <si>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</si>
  <si>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</si>
  <si>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</si>
  <si>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</si>
  <si>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</si>
  <si>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</si>
  <si>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</si>
  <si>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</si>
  <si>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</si>
  <si>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</si>
  <si>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</si>
  <si>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</si>
  <si>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</si>
  <si>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</si>
  <si>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</si>
  <si>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</si>
  <si>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</si>
  <si>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</si>
  <si>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</si>
  <si>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</si>
  <si>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</si>
  <si>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</si>
  <si>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</si>
  <si>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</si>
  <si>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</si>
  <si>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</si>
  <si>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</si>
  <si>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</si>
  <si>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</si>
  <si>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</si>
  <si>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</si>
  <si>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</si>
  <si>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</si>
  <si>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</si>
  <si>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</si>
  <si>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</si>
  <si>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</si>
  <si>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</si>
  <si>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</si>
  <si>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</si>
  <si>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</si>
  <si>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</si>
  <si>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</si>
  <si>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</si>
  <si>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</si>
  <si>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</si>
  <si>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</si>
  <si>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</si>
  <si>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</si>
  <si>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</si>
  <si>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</si>
  <si>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</si>
  <si>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</si>
  <si>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</si>
  <si>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</si>
  <si>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</si>
  <si>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</si>
  <si>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</si>
  <si>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</si>
  <si>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</si>
  <si>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</si>
  <si>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</si>
  <si>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</si>
  <si>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</si>
  <si>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</si>
  <si>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</si>
  <si>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</si>
  <si>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</si>
  <si>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</si>
  <si>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</si>
  <si>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</si>
  <si>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</si>
  <si>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</si>
  <si>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</si>
  <si>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</si>
  <si>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</si>
  <si>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</si>
  <si>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</si>
  <si>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</si>
  <si>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</si>
  <si>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</si>
  <si>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</si>
  <si>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</si>
  <si>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</si>
  <si>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</si>
  <si>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</si>
  <si>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</si>
  <si>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</si>
  <si>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</si>
  <si>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</si>
  <si>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</si>
  <si>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</si>
  <si>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</si>
  <si>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</si>
  <si>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</si>
  <si>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</si>
  <si>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</si>
  <si>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</si>
  <si>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</si>
  <si>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</si>
  <si>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</si>
  <si>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</si>
  <si>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</si>
  <si>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</si>
  <si>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</si>
  <si>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</si>
  <si>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</si>
  <si>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</si>
  <si>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</si>
  <si>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</si>
  <si>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</si>
  <si>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</si>
  <si>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</si>
  <si>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</si>
  <si>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</si>
  <si>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</si>
  <si>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</si>
  <si>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</si>
  <si>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</si>
  <si>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</si>
  <si>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</si>
  <si>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</si>
  <si>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</si>
  <si>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</si>
  <si>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</si>
  <si>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</si>
  <si>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</si>
  <si>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</si>
  <si>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</si>
  <si>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</si>
  <si>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</si>
  <si>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</si>
  <si>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</si>
  <si>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</si>
  <si>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</si>
  <si>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</si>
  <si>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</si>
  <si>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</si>
  <si>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</si>
  <si>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</si>
  <si>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</si>
  <si>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</si>
  <si>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</si>
  <si>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</si>
  <si>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</si>
  <si>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</si>
  <si>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</si>
  <si>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</si>
  <si>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</si>
  <si>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</si>
  <si>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</si>
  <si>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</si>
  <si>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</si>
  <si>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</si>
  <si>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</si>
  <si>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</si>
  <si>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</si>
  <si>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</si>
  <si>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</si>
  <si>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</si>
  <si>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</si>
  <si>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</si>
  <si>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</si>
  <si>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</si>
  <si>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</si>
  <si>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</si>
  <si>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</si>
  <si>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</si>
  <si>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</si>
  <si>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</si>
  <si>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</si>
  <si>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</si>
  <si>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</si>
  <si>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</si>
  <si>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</si>
  <si>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</si>
  <si>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</si>
  <si>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</si>
  <si>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</si>
  <si>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</si>
  <si>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</si>
  <si>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</si>
  <si>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</si>
  <si>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</si>
  <si>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</si>
  <si>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</si>
  <si>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</si>
  <si>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</si>
  <si>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</si>
  <si>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</si>
  <si>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</si>
  <si>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</si>
  <si>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</si>
  <si>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</si>
  <si>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</si>
  <si>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</si>
  <si>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</si>
  <si>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</si>
  <si>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</si>
  <si>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</si>
  <si>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</si>
  <si>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</si>
  <si>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</si>
  <si>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</si>
  <si>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</si>
  <si>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</si>
  <si>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</si>
  <si>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</si>
  <si>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</si>
  <si>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</si>
  <si>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</si>
  <si>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</si>
  <si>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</si>
  <si>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</si>
  <si>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</si>
  <si>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</si>
  <si>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</si>
  <si>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</si>
  <si>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</si>
  <si>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</si>
  <si>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</si>
  <si>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</si>
  <si>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</si>
  <si>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</si>
  <si>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</si>
  <si>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</si>
  <si>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</si>
  <si>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</si>
  <si>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</si>
  <si>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</si>
  <si>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</si>
  <si>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</si>
  <si>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</si>
  <si>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</si>
  <si>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</si>
  <si>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</si>
  <si>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</si>
  <si>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</si>
  <si>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</si>
  <si>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</si>
  <si>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</si>
  <si>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</si>
  <si>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</si>
  <si>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</si>
  <si>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</si>
  <si>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</si>
  <si>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</si>
  <si>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</si>
  <si>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</si>
  <si>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</si>
  <si>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</si>
  <si>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</si>
  <si>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</si>
  <si>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</si>
  <si>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</si>
  <si>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</si>
  <si>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</si>
  <si>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</si>
  <si>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</si>
  <si>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</si>
  <si>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</si>
  <si>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</si>
  <si>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</si>
  <si>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</si>
  <si>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</si>
  <si>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</si>
  <si>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</si>
  <si>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</si>
  <si>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</si>
  <si>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</si>
  <si>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</si>
  <si>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</si>
  <si>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</si>
  <si>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</si>
  <si>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</si>
  <si>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</si>
  <si>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</si>
  <si>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</si>
  <si>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</si>
  <si>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</si>
  <si>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</si>
  <si>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</si>
  <si>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</si>
  <si>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</si>
  <si>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</si>
  <si>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</si>
  <si>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</si>
  <si>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</si>
  <si>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</si>
  <si>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</si>
  <si>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</si>
  <si>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</si>
  <si>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</si>
  <si>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</si>
  <si>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</si>
  <si>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</si>
  <si>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</si>
  <si>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</si>
  <si>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</si>
  <si>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</si>
  <si>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</si>
  <si>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</si>
  <si>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</si>
  <si>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</si>
  <si>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</si>
  <si>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</si>
  <si>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</si>
  <si>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</si>
  <si>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</si>
  <si>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</si>
  <si>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</si>
  <si>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</si>
  <si>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</si>
  <si>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</si>
  <si>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</si>
  <si>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</si>
  <si>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</si>
  <si>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</si>
  <si>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</si>
  <si>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</si>
  <si>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</si>
  <si>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</si>
  <si>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</si>
  <si>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</si>
  <si>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</si>
  <si>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</si>
  <si>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</si>
  <si>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</si>
  <si>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</si>
  <si>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</si>
  <si>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</si>
  <si>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</si>
  <si>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</si>
  <si>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</si>
  <si>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</si>
  <si>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</si>
  <si>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</si>
  <si>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</si>
  <si>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</si>
  <si>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</si>
  <si>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</si>
  <si>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</si>
  <si>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</si>
  <si>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</si>
  <si>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</si>
  <si>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</si>
  <si>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</si>
  <si>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</si>
  <si>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</si>
  <si>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</si>
  <si>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</si>
  <si>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</si>
  <si>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</si>
  <si>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</si>
  <si>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</si>
  <si>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</si>
  <si>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</si>
  <si>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</si>
  <si>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</si>
  <si>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</si>
  <si>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</si>
  <si>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</si>
  <si>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</si>
  <si>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</si>
  <si>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</si>
  <si>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</si>
  <si>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</si>
  <si>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</si>
  <si>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</si>
  <si>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</si>
  <si>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</si>
  <si>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</si>
  <si>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</si>
  <si>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</si>
  <si>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</si>
  <si>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</si>
  <si>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</si>
  <si>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</si>
  <si>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</si>
  <si>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</si>
  <si>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</si>
  <si>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</si>
  <si>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</si>
  <si>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</si>
  <si>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</si>
  <si>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</si>
  <si>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</si>
  <si>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</si>
  <si>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</si>
  <si>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</si>
  <si>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</si>
  <si>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</si>
  <si>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</si>
  <si>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</si>
  <si>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</si>
  <si>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</si>
  <si>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</si>
  <si>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</si>
  <si>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</si>
  <si>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</si>
  <si>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</si>
  <si>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</si>
  <si>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</si>
  <si>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</si>
  <si>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</si>
  <si>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</si>
  <si>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</si>
  <si>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</si>
  <si>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</si>
  <si>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</si>
  <si>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</si>
  <si>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</si>
  <si>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</si>
  <si>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</si>
  <si>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</si>
  <si>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</si>
  <si>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</si>
  <si>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</si>
  <si>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</si>
  <si>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</si>
  <si>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</si>
  <si>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</si>
  <si>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</si>
  <si>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</si>
  <si>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</si>
  <si>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</si>
  <si>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</si>
  <si>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</si>
  <si>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</si>
  <si>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</si>
  <si>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</si>
  <si>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</si>
  <si>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</si>
  <si>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</si>
  <si>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</si>
  <si>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</si>
  <si>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</si>
  <si>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</si>
  <si>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</si>
  <si>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</si>
  <si>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</si>
  <si>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</si>
  <si>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</si>
  <si>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</si>
  <si>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</si>
  <si>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</si>
  <si>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</si>
  <si>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</si>
  <si>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</si>
  <si>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</si>
  <si>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</si>
  <si>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</si>
  <si>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</si>
  <si>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</si>
  <si>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</si>
  <si>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</si>
  <si>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</si>
  <si>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</si>
  <si>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</si>
  <si>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</si>
  <si>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</si>
  <si>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</si>
  <si>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</si>
  <si>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</si>
  <si>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</si>
  <si>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</si>
  <si>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</si>
  <si>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</si>
  <si>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</si>
  <si>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</si>
  <si>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</si>
  <si>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</si>
  <si>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</si>
  <si>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</si>
  <si>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</si>
  <si>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</si>
  <si>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</si>
  <si>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</si>
  <si>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</si>
  <si>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</si>
  <si>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</si>
  <si>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</si>
  <si>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</si>
  <si>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</si>
  <si>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</si>
  <si>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</si>
  <si>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</si>
  <si>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</si>
  <si>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</si>
  <si>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</si>
  <si>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</si>
  <si>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</si>
  <si>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</si>
  <si>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</si>
  <si>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</si>
  <si>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</si>
  <si>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</si>
  <si>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</si>
  <si>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</si>
  <si>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</si>
  <si>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</si>
  <si>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</si>
  <si>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</si>
  <si>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</si>
  <si>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</si>
  <si>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</si>
  <si>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</si>
  <si>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</si>
  <si>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</si>
  <si>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</si>
  <si>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</si>
  <si>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</si>
  <si>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</si>
  <si>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</si>
  <si>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</si>
  <si>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</si>
  <si>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</si>
  <si>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</si>
  <si>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</si>
  <si>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</si>
  <si>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</si>
  <si>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</si>
  <si>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</si>
  <si>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</si>
  <si>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</si>
  <si>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</si>
  <si>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</si>
  <si>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</si>
  <si>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</si>
  <si>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</si>
  <si>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</si>
  <si>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</si>
  <si>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</si>
  <si>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</si>
  <si>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</si>
  <si>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</si>
  <si>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</si>
  <si>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</si>
  <si>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</si>
  <si>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</si>
  <si>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</si>
  <si>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</si>
  <si>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</si>
  <si>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</si>
  <si>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</si>
  <si>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</si>
  <si>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</si>
  <si>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</si>
  <si>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</si>
  <si>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</si>
  <si>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</si>
  <si>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</si>
  <si>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</si>
  <si>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</si>
  <si>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</si>
  <si>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</si>
  <si>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</si>
  <si>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</si>
  <si>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</si>
  <si>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</si>
  <si>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</si>
  <si>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</si>
  <si>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</si>
  <si>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</si>
  <si>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</si>
  <si>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</si>
  <si>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</si>
  <si>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</si>
  <si>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</si>
  <si>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</si>
  <si>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</si>
  <si>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</si>
  <si>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</si>
  <si>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</si>
  <si>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</si>
  <si>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</si>
  <si>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</si>
  <si>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</si>
  <si>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</si>
  <si>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</si>
  <si>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</si>
  <si>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</si>
  <si>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</si>
  <si>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</si>
  <si>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</si>
  <si>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</si>
  <si>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</si>
  <si>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</si>
  <si>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</si>
  <si>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</si>
  <si>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</si>
  <si>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</si>
  <si>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</si>
  <si>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</si>
  <si>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</si>
  <si>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</si>
  <si>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</si>
  <si>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</si>
  <si>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</si>
  <si>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</si>
  <si>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</si>
  <si>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</si>
  <si>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</si>
  <si>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</si>
  <si>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</si>
  <si>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</si>
  <si>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</si>
  <si>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</si>
  <si>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</si>
  <si>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</si>
  <si>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</si>
  <si>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</si>
  <si>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</si>
  <si>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</si>
  <si>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</si>
  <si>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</si>
  <si>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</si>
  <si>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</si>
  <si>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</si>
  <si>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</si>
  <si>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</si>
  <si>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</si>
  <si>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</si>
  <si>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</si>
  <si>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</si>
  <si>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</si>
  <si>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</si>
  <si>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</si>
  <si>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</si>
  <si>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</si>
  <si>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</si>
  <si>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</si>
  <si>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</si>
  <si>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</si>
  <si>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</si>
  <si>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</si>
  <si>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</si>
  <si>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</si>
  <si>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</si>
  <si>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</si>
  <si>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</si>
  <si>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</si>
  <si>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</si>
  <si>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</si>
  <si>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</si>
  <si>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</si>
  <si>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</si>
  <si>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</si>
  <si>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</si>
  <si>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</si>
  <si>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</si>
  <si>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</si>
  <si>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</si>
  <si>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</si>
  <si>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</si>
  <si>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</si>
  <si>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</si>
  <si>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</si>
  <si>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</si>
  <si>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</si>
  <si>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</si>
  <si>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</si>
  <si>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</si>
  <si>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</si>
  <si>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</si>
  <si>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</si>
  <si>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</si>
  <si>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</si>
  <si>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</si>
  <si>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</si>
  <si>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</si>
  <si>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</si>
  <si>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</si>
  <si>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</si>
  <si>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</si>
  <si>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</si>
  <si>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</si>
  <si>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</si>
  <si>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</si>
  <si>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</si>
  <si>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</si>
  <si>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</si>
  <si>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</si>
  <si>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</si>
  <si>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</si>
  <si>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</si>
  <si>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</si>
  <si>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</si>
  <si>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</si>
  <si>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</si>
  <si>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</si>
  <si>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</si>
  <si>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</si>
  <si>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</si>
  <si>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</si>
  <si>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</si>
  <si>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</si>
  <si>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</si>
  <si>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</si>
  <si>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</si>
  <si>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</si>
  <si>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</si>
  <si>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</si>
  <si>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</si>
  <si>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</si>
  <si>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</si>
  <si>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</si>
  <si>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</si>
  <si>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</si>
  <si>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</si>
  <si>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</si>
  <si>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</si>
  <si>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</si>
  <si>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</si>
  <si>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</si>
  <si>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</si>
  <si>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</si>
  <si>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</si>
  <si>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</si>
  <si>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</si>
  <si>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</si>
  <si>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</si>
  <si>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</si>
  <si>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</si>
  <si>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</si>
  <si>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</si>
  <si>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</si>
  <si>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</si>
  <si>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</si>
  <si>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</si>
  <si>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</si>
  <si>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</si>
  <si>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</si>
  <si>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</si>
  <si>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</si>
  <si>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</si>
  <si>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</si>
  <si>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</si>
  <si>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</si>
  <si>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</si>
  <si>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</si>
  <si>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</si>
  <si>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</si>
  <si>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</si>
  <si>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</si>
  <si>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</si>
  <si>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</si>
  <si>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</si>
  <si>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</si>
  <si>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</si>
  <si>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</si>
  <si>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</si>
  <si>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</si>
  <si>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</si>
  <si>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</si>
  <si>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</si>
  <si>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</si>
  <si>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</si>
  <si>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</si>
  <si>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</si>
  <si>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</si>
  <si>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</si>
  <si>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</si>
  <si>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</si>
  <si>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</si>
  <si>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</si>
  <si>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</si>
  <si>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</si>
  <si>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</si>
  <si>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</si>
  <si>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</si>
  <si>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</si>
  <si>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</si>
  <si>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</si>
  <si>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</si>
  <si>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</si>
  <si>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</si>
  <si>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</si>
  <si>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</si>
  <si>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</si>
  <si>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</si>
  <si>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</si>
  <si>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</si>
  <si>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</si>
  <si>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</si>
  <si>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</si>
  <si>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</si>
  <si>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</si>
  <si>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</si>
  <si>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</si>
  <si>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</si>
  <si>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</si>
  <si>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</si>
  <si>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</si>
  <si>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</si>
  <si>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</si>
  <si>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</si>
  <si>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</si>
  <si>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</si>
  <si>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</si>
  <si>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</si>
  <si>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</si>
  <si>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</si>
  <si>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</si>
  <si>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</si>
  <si>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</si>
  <si>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</si>
  <si>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</si>
  <si>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</si>
  <si>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</si>
  <si>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</si>
  <si>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</si>
  <si>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</si>
  <si>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</si>
  <si>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</si>
  <si>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</si>
  <si>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</si>
  <si>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</si>
  <si>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</si>
  <si>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</si>
  <si>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</si>
  <si>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</si>
  <si>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</si>
  <si>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</si>
  <si>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</si>
  <si>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</si>
  <si>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</si>
  <si>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</si>
  <si>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</si>
  <si>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</si>
  <si>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</si>
  <si>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</si>
  <si>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</si>
  <si>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</si>
  <si>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</si>
  <si>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</si>
  <si>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</si>
  <si>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</si>
  <si>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</si>
  <si>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</si>
  <si>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</si>
  <si>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</si>
  <si>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</si>
  <si>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</si>
  <si>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</si>
  <si>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</si>
  <si>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</si>
  <si>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</si>
  <si>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</si>
  <si>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</si>
  <si>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</si>
  <si>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</si>
  <si>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</si>
  <si>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</si>
  <si>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</si>
  <si>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</si>
  <si>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</si>
  <si>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</si>
  <si>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</si>
  <si>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</si>
  <si>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</si>
  <si>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</si>
  <si>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</si>
  <si>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</si>
  <si>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</si>
  <si>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</si>
  <si>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</si>
  <si>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</si>
  <si>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</si>
  <si>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</si>
  <si>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</si>
  <si>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</si>
  <si>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</si>
  <si>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</si>
  <si>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</si>
  <si>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</si>
  <si>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</si>
  <si>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</si>
  <si>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</si>
  <si>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</si>
  <si>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</si>
  <si>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</si>
  <si>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</si>
  <si>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</si>
  <si>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</si>
  <si>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</si>
  <si>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</si>
  <si>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</si>
  <si>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</si>
  <si>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</si>
  <si>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</si>
  <si>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</si>
  <si>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</si>
  <si>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</si>
  <si>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</si>
  <si>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</si>
  <si>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</si>
  <si>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</si>
  <si>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</si>
  <si>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</si>
  <si>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</si>
  <si>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</si>
  <si>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</si>
  <si>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</si>
  <si>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</si>
  <si>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</si>
  <si>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</si>
  <si>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</si>
  <si>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</si>
  <si>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</si>
  <si>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</si>
  <si>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</si>
  <si>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</si>
  <si>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</si>
  <si>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</si>
  <si>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</si>
  <si>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</si>
  <si>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</si>
  <si>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</si>
  <si>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</si>
  <si>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</si>
  <si>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</si>
  <si>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</si>
  <si>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</si>
  <si>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</si>
  <si>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</si>
  <si>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</si>
  <si>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</si>
  <si>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</si>
  <si>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</si>
  <si>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</si>
  <si>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</si>
  <si>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</si>
  <si>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</si>
  <si>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</si>
  <si>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</si>
  <si>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</si>
  <si>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</si>
  <si>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</si>
  <si>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</si>
  <si>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</si>
  <si>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</si>
  <si>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</si>
  <si>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</si>
  <si>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</si>
  <si>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</si>
  <si>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</si>
  <si>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</si>
  <si>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</si>
  <si>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</si>
  <si>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</si>
  <si>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</si>
  <si>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</si>
  <si>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</si>
  <si>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</si>
  <si>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</si>
  <si>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</si>
  <si>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</si>
  <si>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</si>
  <si>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</si>
  <si>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</si>
  <si>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</si>
  <si>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</si>
  <si>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</si>
  <si>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</si>
  <si>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</si>
  <si>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</si>
  <si>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</si>
  <si>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</si>
  <si>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</si>
  <si>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</si>
  <si>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</si>
  <si>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</si>
  <si>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</si>
  <si>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</si>
  <si>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</si>
  <si>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</si>
  <si>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</si>
  <si>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</si>
  <si>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</si>
  <si>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</si>
  <si>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</si>
  <si>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</si>
  <si>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</si>
  <si>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</si>
  <si>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</si>
  <si>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</si>
  <si>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</si>
  <si>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</si>
  <si>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</si>
  <si>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</si>
  <si>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</si>
  <si>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</si>
  <si>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</si>
  <si>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</si>
  <si>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</si>
  <si>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</si>
  <si>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</si>
  <si>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</si>
  <si>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</si>
  <si>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</si>
  <si>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</si>
  <si>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</si>
  <si>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</si>
  <si>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</si>
  <si>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</si>
  <si>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</si>
  <si>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</si>
  <si>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</si>
  <si>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</si>
  <si>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</si>
  <si>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</si>
  <si>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</si>
  <si>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</si>
  <si>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</si>
  <si>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</si>
  <si>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</si>
  <si>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</si>
  <si>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</si>
  <si>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</si>
  <si>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</si>
  <si>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</si>
  <si>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</si>
  <si>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</si>
  <si>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</si>
  <si>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</si>
  <si>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</si>
  <si>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</si>
  <si>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</si>
  <si>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</si>
  <si>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</si>
  <si>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</si>
  <si>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</si>
  <si>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</si>
  <si>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</si>
  <si>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</si>
  <si>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</si>
  <si>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</si>
  <si>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</si>
  <si>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</si>
  <si>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</si>
  <si>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</si>
  <si>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</si>
  <si>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</si>
  <si>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</si>
  <si>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</si>
  <si>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</si>
  <si>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</si>
  <si>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</si>
  <si>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</si>
  <si>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</si>
  <si>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</si>
  <si>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</si>
  <si>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</si>
  <si>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</si>
  <si>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</si>
  <si>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</si>
  <si>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</si>
  <si>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</si>
  <si>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</si>
  <si>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</si>
  <si>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</si>
  <si>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</si>
  <si>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</si>
  <si>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</si>
  <si>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</si>
  <si>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</si>
  <si>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</si>
  <si>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</si>
  <si>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</si>
  <si>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</si>
  <si>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</si>
  <si>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</si>
  <si>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</si>
  <si>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</si>
  <si>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</si>
  <si>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</si>
  <si>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</si>
  <si>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</si>
  <si>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</si>
  <si>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</si>
  <si>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</si>
  <si>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</si>
  <si>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</si>
  <si>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</si>
  <si>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</si>
  <si>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</si>
  <si>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</si>
  <si>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</si>
  <si>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</si>
  <si>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</si>
  <si>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</si>
  <si>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</si>
  <si>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</si>
  <si>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</si>
  <si>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</si>
  <si>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</si>
  <si>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</si>
  <si>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</si>
  <si>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</si>
  <si>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</si>
  <si>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</si>
  <si>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</si>
  <si>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</si>
  <si>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</si>
  <si>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</si>
  <si>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</si>
  <si>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</si>
  <si>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</si>
  <si>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</si>
  <si>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</si>
  <si>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</si>
  <si>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</si>
  <si>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</si>
  <si>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</si>
  <si>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</si>
  <si>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</si>
  <si>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</si>
  <si>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</si>
  <si>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</si>
  <si>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</si>
  <si>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</si>
  <si>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</si>
  <si>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</si>
  <si>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</si>
  <si>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</si>
  <si>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</si>
  <si>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</si>
  <si>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</si>
  <si>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</si>
  <si>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</si>
  <si>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</si>
  <si>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</si>
  <si>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</si>
  <si>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</si>
  <si>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</si>
  <si>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</si>
  <si>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</si>
  <si>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</si>
  <si>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</si>
  <si>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</si>
  <si>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</si>
  <si>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</si>
  <si>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</si>
  <si>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</si>
  <si>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</si>
  <si>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</si>
  <si>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</si>
  <si>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</si>
  <si>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</si>
  <si>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</si>
  <si>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</si>
  <si>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</si>
  <si>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</si>
  <si>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</si>
  <si>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</si>
  <si>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</si>
  <si>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</si>
  <si>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</si>
  <si>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</si>
  <si>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</si>
  <si>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</si>
  <si>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</si>
  <si>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</si>
  <si>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</si>
  <si>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</si>
  <si>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</si>
  <si>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</si>
  <si>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</si>
  <si>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</si>
  <si>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</si>
  <si>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</si>
  <si>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</si>
  <si>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</si>
  <si>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</si>
  <si>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</si>
  <si>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</si>
  <si>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</si>
  <si>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</si>
  <si>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</si>
  <si>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</si>
  <si>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</si>
  <si>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</si>
  <si>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</si>
  <si>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</si>
  <si>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</si>
  <si>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</si>
  <si>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</si>
  <si>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</si>
  <si>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</si>
  <si>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</si>
  <si>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</si>
  <si>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</si>
  <si>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</si>
  <si>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</si>
  <si>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</si>
  <si>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</si>
  <si>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</si>
  <si>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</si>
  <si>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</si>
  <si>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</si>
  <si>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</si>
  <si>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</si>
  <si>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</si>
  <si>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</si>
  <si>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</si>
  <si>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</si>
  <si>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</si>
  <si>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</si>
  <si>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</si>
  <si>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</si>
  <si>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</si>
  <si>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</si>
  <si>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</si>
  <si>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</si>
  <si>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</si>
  <si>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</si>
  <si>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</si>
  <si>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</si>
  <si>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</si>
  <si>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</si>
  <si>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</si>
  <si>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</si>
  <si>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</si>
  <si>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</si>
  <si>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</si>
  <si>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</si>
  <si>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</si>
  <si>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</si>
  <si>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</si>
  <si>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</si>
  <si>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</si>
  <si>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</si>
  <si>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</si>
  <si>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</si>
  <si>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</si>
  <si>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</si>
  <si>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</si>
  <si>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</si>
  <si>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</si>
  <si>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</si>
  <si>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</si>
  <si>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</si>
  <si>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</si>
  <si>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</si>
  <si>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</si>
  <si>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</si>
  <si>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</si>
  <si>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</si>
  <si>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</si>
  <si>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</si>
  <si>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</si>
  <si>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</si>
  <si>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</si>
  <si>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</si>
  <si>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</si>
  <si>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</si>
  <si>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</si>
  <si>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</si>
  <si>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</si>
  <si>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</si>
  <si>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</si>
  <si>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</si>
  <si>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</si>
  <si>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</si>
  <si>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</si>
  <si>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</si>
  <si>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</si>
  <si>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</si>
  <si>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</si>
  <si>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</si>
  <si>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</si>
  <si>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</si>
  <si>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</si>
  <si>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</si>
  <si>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</si>
  <si>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</si>
  <si>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</si>
  <si>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</si>
  <si>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</si>
  <si>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</si>
  <si>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</si>
  <si>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</si>
  <si>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</si>
  <si>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</si>
  <si>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</si>
  <si>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</si>
  <si>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</si>
  <si>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</si>
  <si>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</si>
  <si>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</si>
  <si>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</si>
  <si>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</si>
  <si>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</si>
  <si>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</si>
  <si>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</si>
  <si>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</si>
  <si>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</si>
  <si>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</si>
  <si>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</si>
  <si>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</si>
  <si>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</si>
  <si>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</si>
  <si>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</si>
  <si>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</si>
  <si>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</si>
  <si>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</si>
  <si>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</si>
  <si>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</si>
  <si>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</si>
  <si>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</si>
  <si>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</si>
  <si>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</si>
  <si>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</si>
  <si>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</si>
  <si>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</si>
  <si>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</si>
  <si>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</si>
  <si>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</si>
  <si>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</si>
  <si>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</si>
  <si>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</si>
  <si>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</si>
  <si>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</si>
  <si>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</si>
  <si>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</si>
  <si>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</si>
  <si>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</si>
  <si>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</si>
  <si>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</si>
  <si>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</si>
  <si>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</si>
  <si>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</si>
  <si>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</si>
  <si>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</si>
  <si>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</si>
  <si>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</si>
  <si>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</si>
  <si>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</si>
  <si>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</si>
  <si>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</si>
  <si>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</si>
  <si>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</si>
  <si>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</si>
  <si>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</si>
  <si>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</si>
  <si>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</si>
  <si>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</si>
  <si>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</si>
  <si>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</si>
  <si>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</si>
  <si>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</si>
  <si>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</si>
  <si>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</si>
  <si>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</si>
  <si>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</si>
  <si>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</si>
  <si>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</si>
  <si>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</si>
  <si>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</si>
  <si>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</si>
  <si>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</si>
  <si>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</si>
  <si>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</si>
  <si>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</si>
  <si>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</si>
  <si>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</si>
  <si>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</si>
  <si>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</si>
  <si>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</si>
  <si>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</si>
  <si>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</si>
  <si>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</si>
  <si>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</si>
  <si>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</si>
  <si>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</si>
  <si>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</si>
  <si>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</si>
  <si>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</si>
  <si>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</si>
  <si>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</si>
  <si>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</si>
  <si>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</si>
  <si>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</si>
  <si>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</si>
  <si>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</si>
  <si>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</si>
  <si>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</si>
  <si>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</si>
  <si>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</si>
  <si>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</si>
  <si>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</si>
  <si>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</si>
  <si>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</si>
  <si>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</si>
  <si>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</si>
  <si>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</si>
  <si>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</si>
  <si>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</si>
  <si>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</si>
  <si>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</si>
  <si>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</si>
  <si>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</si>
  <si>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</si>
  <si>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</si>
  <si>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</si>
  <si>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</si>
  <si>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</si>
  <si>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</si>
  <si>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</si>
  <si>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</si>
  <si>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</si>
  <si>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</si>
  <si>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</si>
  <si>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</si>
  <si>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</si>
  <si>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</si>
  <si>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</si>
  <si>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</si>
  <si>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</si>
  <si>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</si>
  <si>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</si>
  <si>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</si>
  <si>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</si>
  <si>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</si>
  <si>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</si>
  <si>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</si>
  <si>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</si>
  <si>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</si>
  <si>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</si>
  <si>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</si>
  <si>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</si>
  <si>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</si>
  <si>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</si>
  <si>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</si>
  <si>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</si>
  <si>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</si>
  <si>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</si>
  <si>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</si>
  <si>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</si>
  <si>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</si>
  <si>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</si>
  <si>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</si>
  <si>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</si>
  <si>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</si>
  <si>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</si>
  <si>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</si>
  <si>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</si>
  <si>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</si>
  <si>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</si>
  <si>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</si>
  <si>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</si>
  <si>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</si>
  <si>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</si>
  <si>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</si>
  <si>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</si>
  <si>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</si>
  <si>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</si>
  <si>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</si>
  <si>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</si>
  <si>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</si>
  <si>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</si>
  <si>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</si>
  <si>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</si>
  <si>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</si>
  <si>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</si>
  <si>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</si>
  <si>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</si>
  <si>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</si>
  <si>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</si>
  <si>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</si>
  <si>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</si>
  <si>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</si>
  <si>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</si>
  <si>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</si>
  <si>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</si>
  <si>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</si>
  <si>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</si>
  <si>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</si>
  <si>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</si>
  <si>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</si>
  <si>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</si>
  <si>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</si>
  <si>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</si>
  <si>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</si>
  <si>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</si>
  <si>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</si>
  <si>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</si>
  <si>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</si>
  <si>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</si>
  <si>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</si>
  <si>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</si>
  <si>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</si>
  <si>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</si>
  <si>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</si>
  <si>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</si>
  <si>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</si>
  <si>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</si>
  <si>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</si>
  <si>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</si>
  <si>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</si>
  <si>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</si>
  <si>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</si>
  <si>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</si>
  <si>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</si>
  <si>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</si>
  <si>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</si>
  <si>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</si>
  <si>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</si>
  <si>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</si>
  <si>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</si>
  <si>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</si>
  <si>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</si>
  <si>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</si>
  <si>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</si>
  <si>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</si>
  <si>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</si>
  <si>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</si>
  <si>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</si>
  <si>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</si>
  <si>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</si>
  <si>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</si>
  <si>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</si>
  <si>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</si>
  <si>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</si>
  <si>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</si>
  <si>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</si>
  <si>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</si>
  <si>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</si>
  <si>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</si>
  <si>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</si>
  <si>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</si>
  <si>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</si>
  <si>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</si>
  <si>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</si>
  <si>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</si>
  <si>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</si>
  <si>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</si>
  <si>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</si>
  <si>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</si>
  <si>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</si>
  <si>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</si>
  <si>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</si>
  <si>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</si>
  <si>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</si>
  <si>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</si>
  <si>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</si>
  <si>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</si>
  <si>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</si>
  <si>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</si>
  <si>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</si>
  <si>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</si>
  <si>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</si>
  <si>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</si>
  <si>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</si>
  <si>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</si>
  <si>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</si>
  <si>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</si>
  <si>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</si>
  <si>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</si>
  <si>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</si>
  <si>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</si>
  <si>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</si>
  <si>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</si>
  <si>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</si>
  <si>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</si>
  <si>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</si>
  <si>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</si>
  <si>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</si>
  <si>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</si>
  <si>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</si>
  <si>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</si>
  <si>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</si>
  <si>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</si>
  <si>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</si>
  <si>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</si>
  <si>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</si>
  <si>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</si>
  <si>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</si>
  <si>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</si>
  <si>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</si>
  <si>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</si>
  <si>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</si>
  <si>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</si>
  <si>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</si>
  <si>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</si>
  <si>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</si>
  <si>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</si>
  <si>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</si>
  <si>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</si>
  <si>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</si>
  <si>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</si>
  <si>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</si>
  <si>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</si>
  <si>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</si>
  <si>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</si>
  <si>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</si>
  <si>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</si>
  <si>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</si>
  <si>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</si>
  <si>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</si>
  <si>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</si>
  <si>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</si>
  <si>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</si>
  <si>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</si>
  <si>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</si>
  <si>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</si>
  <si>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</si>
  <si>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</si>
  <si>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</si>
  <si>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</si>
  <si>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</si>
  <si>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</si>
  <si>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</si>
  <si>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</si>
  <si>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</si>
  <si>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</si>
  <si>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</si>
  <si>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</si>
  <si>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</si>
  <si>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</si>
  <si>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</si>
  <si>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</si>
  <si>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</si>
  <si>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</si>
  <si>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</si>
  <si>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</si>
  <si>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</si>
  <si>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</si>
  <si>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</si>
  <si>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</si>
  <si>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</si>
  <si>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</si>
  <si>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</si>
  <si>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</si>
  <si>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</si>
  <si>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</si>
  <si>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</si>
  <si>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</si>
  <si>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</si>
  <si>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</si>
  <si>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</si>
  <si>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</si>
  <si>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</si>
  <si>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</si>
  <si>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</si>
  <si>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</si>
  <si>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</si>
  <si>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</si>
  <si>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</si>
  <si>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</si>
  <si>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</si>
  <si>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</si>
  <si>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</si>
  <si>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</si>
  <si>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</si>
  <si>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</si>
  <si>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</si>
  <si>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</si>
  <si>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</si>
  <si>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</si>
  <si>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</si>
  <si>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</si>
  <si>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</si>
  <si>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</si>
  <si>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</si>
  <si>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</si>
  <si>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</si>
  <si>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</si>
  <si>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</si>
  <si>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</si>
  <si>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</si>
  <si>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</si>
  <si>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</si>
  <si>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</si>
  <si>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</si>
  <si>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</si>
  <si>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</si>
  <si>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</si>
  <si>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</si>
  <si>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</si>
  <si>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</si>
  <si>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</si>
  <si>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</si>
  <si>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</si>
  <si>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</si>
  <si>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</si>
  <si>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</si>
  <si>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</si>
  <si>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</si>
  <si>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</si>
  <si>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</si>
  <si>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</si>
  <si>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</si>
  <si>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</si>
  <si>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</si>
  <si>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</si>
  <si>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</si>
  <si>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</si>
  <si>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</si>
  <si>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</si>
  <si>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</si>
  <si>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</si>
  <si>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</si>
  <si>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</si>
  <si>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</si>
  <si>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</si>
  <si>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</si>
  <si>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</si>
  <si>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</si>
  <si>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</si>
  <si>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</si>
  <si>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</si>
  <si>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</si>
  <si>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</si>
  <si>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</si>
  <si>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</si>
  <si>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</si>
  <si>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</si>
  <si>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</si>
  <si>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</si>
  <si>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</si>
  <si>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</si>
  <si>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</si>
  <si>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</si>
  <si>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</si>
  <si>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</si>
  <si>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</si>
  <si>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</si>
  <si>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</si>
  <si>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</si>
  <si>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</si>
  <si>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</si>
  <si>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</si>
  <si>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</si>
  <si>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</si>
  <si>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</si>
  <si>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</si>
  <si>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</si>
  <si>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</si>
  <si>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</si>
  <si>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</si>
  <si>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</si>
  <si>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</si>
  <si>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</si>
  <si>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</si>
  <si>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</si>
  <si>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</si>
  <si>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</si>
  <si>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</si>
  <si>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</si>
  <si>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</si>
  <si>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</si>
  <si>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</si>
  <si>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</si>
  <si>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</si>
  <si>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</si>
  <si>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</si>
  <si>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</si>
  <si>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</si>
  <si>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</si>
  <si>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</si>
  <si>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</si>
  <si>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</si>
  <si>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</si>
  <si>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</si>
  <si>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</si>
  <si>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</si>
  <si>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</si>
  <si>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</si>
  <si>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</si>
  <si>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</si>
  <si>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</si>
  <si>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</si>
  <si>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</si>
  <si>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</si>
  <si>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</si>
  <si>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</si>
  <si>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</si>
  <si>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</si>
  <si>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</si>
  <si>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</si>
  <si>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</si>
  <si>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</si>
  <si>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</si>
  <si>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</si>
  <si>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</si>
  <si>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</si>
  <si>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</si>
  <si>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</si>
  <si>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</si>
  <si>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</si>
  <si>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</si>
  <si>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</si>
  <si>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</si>
  <si>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</si>
  <si>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</si>
  <si>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</si>
  <si>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</si>
  <si>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</si>
  <si>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</si>
  <si>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</si>
  <si>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</si>
  <si>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</si>
  <si>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</si>
  <si>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</si>
  <si>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</si>
  <si>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</si>
  <si>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</si>
  <si>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</si>
  <si>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</si>
  <si>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</si>
  <si>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</si>
  <si>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</si>
  <si>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</si>
  <si>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</si>
  <si>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</si>
  <si>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</si>
  <si>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</si>
  <si>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</si>
  <si>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</si>
  <si>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</si>
  <si>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</si>
  <si>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</si>
  <si>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</si>
  <si>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</si>
  <si>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</si>
  <si>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</si>
  <si>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</si>
  <si>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</si>
  <si>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</si>
  <si>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</si>
  <si>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</si>
  <si>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</si>
  <si>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</si>
  <si>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</si>
  <si>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</si>
  <si>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</si>
  <si>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</si>
  <si>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</si>
  <si>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</si>
  <si>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</si>
  <si>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</si>
  <si>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</si>
  <si>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</si>
  <si>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</si>
  <si>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</si>
  <si>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</si>
  <si>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</si>
  <si>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</si>
  <si>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</si>
  <si>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</si>
  <si>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</si>
  <si>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</si>
  <si>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</si>
  <si>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</si>
  <si>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</si>
  <si>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</si>
  <si>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</si>
  <si>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</si>
  <si>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</si>
  <si>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</si>
  <si>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</si>
  <si>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</si>
  <si>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</si>
  <si>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</si>
  <si>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</si>
  <si>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</si>
  <si>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</si>
  <si>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</si>
  <si>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</si>
  <si>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</si>
  <si>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</si>
  <si>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</si>
  <si>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</si>
  <si>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</si>
  <si>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</si>
  <si>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</si>
  <si>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</si>
  <si>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</si>
  <si>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</si>
  <si>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</si>
  <si>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</si>
  <si>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</si>
  <si>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</si>
  <si>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</si>
  <si>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</si>
  <si>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</si>
  <si>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</si>
  <si>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</si>
  <si>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</si>
  <si>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</si>
  <si>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</si>
  <si>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</si>
  <si>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</si>
  <si>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</si>
  <si>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</si>
  <si>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</si>
  <si>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</si>
  <si>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</si>
  <si>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</si>
  <si>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</si>
  <si>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</si>
  <si>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</si>
  <si>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</si>
  <si>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</si>
  <si>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</si>
  <si>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</si>
  <si>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</si>
  <si>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</si>
  <si>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</si>
  <si>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</si>
  <si>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</si>
  <si>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</si>
  <si>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</si>
  <si>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</si>
  <si>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</si>
  <si>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</si>
  <si>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</si>
  <si>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</si>
  <si>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</si>
  <si>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</si>
  <si>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</si>
  <si>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</si>
  <si>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</si>
  <si>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</si>
  <si>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</si>
  <si>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</si>
  <si>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</si>
  <si>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</si>
  <si>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</si>
  <si>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</si>
  <si>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</si>
  <si>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</si>
  <si>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</si>
  <si>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</si>
  <si>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</si>
  <si>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</si>
  <si>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</si>
  <si>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</si>
  <si>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</si>
  <si>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</si>
  <si>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</si>
  <si>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</si>
  <si>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</si>
  <si>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</si>
  <si>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</si>
  <si>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</si>
  <si>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</si>
  <si>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</si>
  <si>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</si>
  <si>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</si>
  <si>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</si>
  <si>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</si>
  <si>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</si>
  <si>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</si>
  <si>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</si>
  <si>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</si>
  <si>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</si>
  <si>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</si>
  <si>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</si>
  <si>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</si>
  <si>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</si>
  <si>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</si>
  <si>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</si>
  <si>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</si>
  <si>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</si>
  <si>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</si>
  <si>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</si>
  <si>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</si>
  <si>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</si>
  <si>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</si>
  <si>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</si>
  <si>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</si>
  <si>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</si>
  <si>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</si>
  <si>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</si>
  <si>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</si>
  <si>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</si>
  <si>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</si>
  <si>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</si>
  <si>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</si>
  <si>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</si>
  <si>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</si>
  <si>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</si>
  <si>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</si>
  <si>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</si>
  <si>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</si>
  <si>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</si>
  <si>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</si>
  <si>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</si>
  <si>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</si>
  <si>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</si>
  <si>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</si>
  <si>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</si>
  <si>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</si>
  <si>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</si>
  <si>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</si>
  <si>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</si>
  <si>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</si>
  <si>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</si>
  <si>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</si>
  <si>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</si>
  <si>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</si>
  <si>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</si>
  <si>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</si>
  <si>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</si>
  <si>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</si>
  <si>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</si>
  <si>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</si>
  <si>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</si>
  <si>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</si>
  <si>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</si>
  <si>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</si>
  <si>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</si>
  <si>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</si>
  <si>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</si>
  <si>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</si>
  <si>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</si>
  <si>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</si>
  <si>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</si>
  <si>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</si>
  <si>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</si>
  <si>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</si>
  <si>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</si>
  <si>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</si>
  <si>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</si>
  <si>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</si>
  <si>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</si>
  <si>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</si>
  <si>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</si>
  <si>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</si>
  <si>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</si>
  <si>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</si>
  <si>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</si>
  <si>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</si>
  <si>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</si>
  <si>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</si>
  <si>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</si>
  <si>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</si>
  <si>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</si>
  <si>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</si>
  <si>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</si>
  <si>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</si>
  <si>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</si>
  <si>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</si>
  <si>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</si>
  <si>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</si>
  <si>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</si>
  <si>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</si>
  <si>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</si>
  <si>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</si>
  <si>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</si>
  <si>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</si>
  <si>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</si>
  <si>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</si>
  <si>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</si>
  <si>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</si>
  <si>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</si>
  <si>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</si>
  <si>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</si>
  <si>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</si>
  <si>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</si>
  <si>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</si>
  <si>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</si>
  <si>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</si>
  <si>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</si>
  <si>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</si>
  <si>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</si>
  <si>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</si>
  <si>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</si>
  <si>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</si>
  <si>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</si>
  <si>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</si>
  <si>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</si>
  <si>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</si>
  <si>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</si>
  <si>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</si>
  <si>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</si>
  <si>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</si>
  <si>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</si>
  <si>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</si>
  <si>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</si>
  <si>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</si>
  <si>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</si>
  <si>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</si>
  <si>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</si>
  <si>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</si>
  <si>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</si>
  <si>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</si>
  <si>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</si>
  <si>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</si>
  <si>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</si>
  <si>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</si>
  <si>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</si>
  <si>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</si>
  <si>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</si>
  <si>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</si>
  <si>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</si>
  <si>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</si>
  <si>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</si>
  <si>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</si>
  <si>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</si>
  <si>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</si>
  <si>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</si>
  <si>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</si>
  <si>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</si>
  <si>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</si>
  <si>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</si>
  <si>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</si>
  <si>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</si>
  <si>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</si>
  <si>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</si>
  <si>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</si>
  <si>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</si>
  <si>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</si>
  <si>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</si>
  <si>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</si>
  <si>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</si>
  <si>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</si>
  <si>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</si>
  <si>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</si>
  <si>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</si>
  <si>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</si>
  <si>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</si>
  <si>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</si>
  <si>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</si>
  <si>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</si>
  <si>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</si>
  <si>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</si>
  <si>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</si>
  <si>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</si>
  <si>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</si>
  <si>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</si>
  <si>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</si>
  <si>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</si>
  <si>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</si>
  <si>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</si>
  <si>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</si>
  <si>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</si>
  <si>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</si>
  <si>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</si>
  <si>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</si>
  <si>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</si>
  <si>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</si>
  <si>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</si>
  <si>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</si>
  <si>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</si>
  <si>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</si>
  <si>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</si>
  <si>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</si>
  <si>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</si>
  <si>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</si>
  <si>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</si>
  <si>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</si>
  <si>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</si>
  <si>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</si>
  <si>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</si>
  <si>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</si>
  <si>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</si>
  <si>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</si>
  <si>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</si>
  <si>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</si>
  <si>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</si>
  <si>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</si>
  <si>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</si>
  <si>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</si>
  <si>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</si>
  <si>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</si>
  <si>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</si>
  <si>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</si>
  <si>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</si>
  <si>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</si>
  <si>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</si>
  <si>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</si>
  <si>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</si>
  <si>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</si>
  <si>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</si>
  <si>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</si>
  <si>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</si>
  <si>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</si>
  <si>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</si>
  <si>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</si>
  <si>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</si>
  <si>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</si>
  <si>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</si>
  <si>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</si>
  <si>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</si>
  <si>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</si>
  <si>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</si>
  <si>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</si>
  <si>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</si>
  <si>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</si>
  <si>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</si>
  <si>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</si>
  <si>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</si>
  <si>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</si>
  <si>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</si>
  <si>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</si>
  <si>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</si>
  <si>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</si>
  <si>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</si>
  <si>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</si>
  <si>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</si>
  <si>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</si>
  <si>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</si>
  <si>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</si>
  <si>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</si>
  <si>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</si>
  <si>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</si>
  <si>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</si>
  <si>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</si>
  <si>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</si>
  <si>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</si>
  <si>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</si>
  <si>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</si>
  <si>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</si>
  <si>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</si>
  <si>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</si>
  <si>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</si>
  <si>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</si>
  <si>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</si>
  <si>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</si>
  <si>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</si>
  <si>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</si>
  <si>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</si>
  <si>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</si>
  <si>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</si>
  <si>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</si>
  <si>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</si>
  <si>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</si>
  <si>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</si>
  <si>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</si>
  <si>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</si>
  <si>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</si>
  <si>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</si>
  <si>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</si>
  <si>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</si>
  <si>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</si>
  <si>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</si>
  <si>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</si>
  <si>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</si>
  <si>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</si>
  <si>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</si>
  <si>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</si>
  <si>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</si>
  <si>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</si>
  <si>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</si>
  <si>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</si>
  <si>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</si>
  <si>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</si>
  <si>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</si>
  <si>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</si>
  <si>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</si>
  <si>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</si>
  <si>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</si>
  <si>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</si>
  <si>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</si>
  <si>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</si>
  <si>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</si>
  <si>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</si>
  <si>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</si>
  <si>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</si>
  <si>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</si>
  <si>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</si>
  <si>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</si>
  <si>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</si>
  <si>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</si>
  <si>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</si>
  <si>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</si>
  <si>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</si>
  <si>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</si>
  <si>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</si>
  <si>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</si>
  <si>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</si>
  <si>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</si>
  <si>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</si>
  <si>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</si>
  <si>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</si>
  <si>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</si>
  <si>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</si>
  <si>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</si>
  <si>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</si>
  <si>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</si>
  <si>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</si>
  <si>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</si>
  <si>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</si>
  <si>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</si>
  <si>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</si>
  <si>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</si>
  <si>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</si>
  <si>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</si>
  <si>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</si>
  <si>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</si>
  <si>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</si>
  <si>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</si>
  <si>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</si>
  <si>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</si>
  <si>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</si>
  <si>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</si>
  <si>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</si>
  <si>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</si>
  <si>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</si>
  <si>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</si>
  <si>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</si>
  <si>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</si>
  <si>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</si>
  <si>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</si>
  <si>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</si>
  <si>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</si>
  <si>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</si>
  <si>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</si>
  <si>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</si>
  <si>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</si>
  <si>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</si>
  <si>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</si>
  <si>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</si>
  <si>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</si>
  <si>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</si>
  <si>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</si>
  <si>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</si>
  <si>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</si>
  <si>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</si>
  <si>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</si>
  <si>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</si>
  <si>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</si>
  <si>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</si>
  <si>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</si>
  <si>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</si>
  <si>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</si>
  <si>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</si>
  <si>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</si>
  <si>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</si>
  <si>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</si>
  <si>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</si>
  <si>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</si>
  <si>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</si>
  <si>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</si>
  <si>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</si>
  <si>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</si>
  <si>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</si>
  <si>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</si>
  <si>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</si>
  <si>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</si>
  <si>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</si>
  <si>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</si>
  <si>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</si>
  <si>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</si>
  <si>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</si>
  <si>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</si>
  <si>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</si>
  <si>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</si>
  <si>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</si>
  <si>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</si>
  <si>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</si>
  <si>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</si>
  <si>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</si>
  <si>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</si>
  <si>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</si>
  <si>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</si>
  <si>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</si>
  <si>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</si>
  <si>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</si>
  <si>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</si>
  <si>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</si>
  <si>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</si>
  <si>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</si>
  <si>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</si>
  <si>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</si>
  <si>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</si>
  <si>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</si>
  <si>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</si>
  <si>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</si>
  <si>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</si>
  <si>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</si>
  <si>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</si>
  <si>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</si>
  <si>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</si>
  <si>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</si>
  <si>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</si>
  <si>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</si>
  <si>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</si>
  <si>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</si>
  <si>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</si>
  <si>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</si>
  <si>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</si>
  <si>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</si>
  <si>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</si>
  <si>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</si>
  <si>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</si>
  <si>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</si>
  <si>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</si>
  <si>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</si>
  <si>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</si>
  <si>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</si>
  <si>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</si>
  <si>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</si>
  <si>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</si>
  <si>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</si>
  <si>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</si>
  <si>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</si>
  <si>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</si>
  <si>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</si>
  <si>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</si>
  <si>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</si>
  <si>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</si>
  <si>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</si>
  <si>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</si>
  <si>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</si>
  <si>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</si>
  <si>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</si>
  <si>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</si>
  <si>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</si>
  <si>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</si>
  <si>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</si>
  <si>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</si>
  <si>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</si>
  <si>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</si>
  <si>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</si>
  <si>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</si>
  <si>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</si>
  <si>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</si>
  <si>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</si>
  <si>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</si>
  <si>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</si>
  <si>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</si>
  <si>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</si>
  <si>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</si>
  <si>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</si>
  <si>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</si>
  <si>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</si>
  <si>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</si>
  <si>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</si>
  <si>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</si>
  <si>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</si>
  <si>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</si>
  <si>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</si>
  <si>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</si>
  <si>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</si>
  <si>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</si>
  <si>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</si>
  <si>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</si>
  <si>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</si>
  <si>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</si>
  <si>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</si>
  <si>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</si>
  <si>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</si>
  <si>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</si>
  <si>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</si>
  <si>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</si>
  <si>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</si>
  <si>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</si>
  <si>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</si>
  <si>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</si>
  <si>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</si>
  <si>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</si>
  <si>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</si>
  <si>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</si>
  <si>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</si>
  <si>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</si>
  <si>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</si>
  <si>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</si>
  <si>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</si>
  <si>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</si>
  <si>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</si>
  <si>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</si>
  <si>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</si>
  <si>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</si>
  <si>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</si>
  <si>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</si>
  <si>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</si>
  <si>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</si>
  <si>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</si>
  <si>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</si>
  <si>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</si>
  <si>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</si>
  <si>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</si>
  <si>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</si>
  <si>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</si>
  <si>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</si>
  <si>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</si>
  <si>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</si>
  <si>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</si>
  <si>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</si>
  <si>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</si>
  <si>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</si>
  <si>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</si>
  <si>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</si>
  <si>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</si>
  <si>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</si>
  <si>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</si>
  <si>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</si>
  <si>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</si>
  <si>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</si>
  <si>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</si>
  <si>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</si>
  <si>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</si>
  <si>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</si>
  <si>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</si>
  <si>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</si>
  <si>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</si>
  <si>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</si>
  <si>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</si>
  <si>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</si>
  <si>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</si>
  <si>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</si>
  <si>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</si>
  <si>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</si>
  <si>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</si>
  <si>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</si>
  <si>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</si>
  <si>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</si>
  <si>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</si>
  <si>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</si>
  <si>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</si>
  <si>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</si>
  <si>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</si>
  <si>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</si>
  <si>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</si>
  <si>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</si>
  <si>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</si>
  <si>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</si>
  <si>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</si>
  <si>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</si>
  <si>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</si>
  <si>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</si>
  <si>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</si>
  <si>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</si>
  <si>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</si>
  <si>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</si>
  <si>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</si>
  <si>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</si>
  <si>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</si>
  <si>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</si>
  <si>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</si>
  <si>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</si>
  <si>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</si>
  <si>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</si>
  <si>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</si>
  <si>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</si>
  <si>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</si>
  <si>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</si>
  <si>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</si>
  <si>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</si>
  <si>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</si>
  <si>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</si>
  <si>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</si>
  <si>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</si>
  <si>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</si>
  <si>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</si>
  <si>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</si>
  <si>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</si>
  <si>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</si>
  <si>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</si>
  <si>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</si>
  <si>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</si>
  <si>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</si>
  <si>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</si>
  <si>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</si>
  <si>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</si>
  <si>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</si>
  <si>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</si>
  <si>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</si>
  <si>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</si>
  <si>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</si>
  <si>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</si>
  <si>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</si>
  <si>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</si>
  <si>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</si>
  <si>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</si>
  <si>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</si>
  <si>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</si>
  <si>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</si>
  <si>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</si>
  <si>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</si>
  <si>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</si>
  <si>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</si>
  <si>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</si>
  <si>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</si>
  <si>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</si>
  <si>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</si>
  <si>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</si>
  <si>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</si>
  <si>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</si>
  <si>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</si>
  <si>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</si>
  <si>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</si>
  <si>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</si>
  <si>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</si>
  <si>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</si>
  <si>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</si>
  <si>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</si>
  <si>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</si>
  <si>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</si>
  <si>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</si>
  <si>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</si>
  <si>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</si>
  <si>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</si>
  <si>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</si>
  <si>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</si>
  <si>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</si>
  <si>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</si>
  <si>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</si>
  <si>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</si>
  <si>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</si>
  <si>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</si>
  <si>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</si>
  <si>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</si>
  <si>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</si>
  <si>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</si>
  <si>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</si>
  <si>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</si>
  <si>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</si>
  <si>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</si>
  <si>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</si>
  <si>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</si>
  <si>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</si>
  <si>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</si>
  <si>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</si>
  <si>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</si>
  <si>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</si>
  <si>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</si>
  <si>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</si>
  <si>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</si>
  <si>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</si>
  <si>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</si>
  <si>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</si>
  <si>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</si>
  <si>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</si>
  <si>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</si>
  <si>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</si>
  <si>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</si>
  <si>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</si>
  <si>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</si>
  <si>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</si>
  <si>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</si>
  <si>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</si>
  <si>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</si>
  <si>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</si>
  <si>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</si>
  <si>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</si>
  <si>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</si>
  <si>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</si>
  <si>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</si>
  <si>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</si>
  <si>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</si>
  <si>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</si>
  <si>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</si>
  <si>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</si>
  <si>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</si>
  <si>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</si>
  <si>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</si>
  <si>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</si>
  <si>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</si>
  <si>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</si>
  <si>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</si>
  <si>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</si>
  <si>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</si>
  <si>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</si>
  <si>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</si>
  <si>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</si>
  <si>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</si>
  <si>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</si>
  <si>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</si>
  <si>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</si>
  <si>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</si>
  <si>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</si>
  <si>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</si>
  <si>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</si>
  <si>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</si>
  <si>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</si>
  <si>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</si>
  <si>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</si>
  <si>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</si>
  <si>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</si>
  <si>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</si>
  <si>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</si>
  <si>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</si>
  <si>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</si>
  <si>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</si>
  <si>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</si>
  <si>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</si>
  <si>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</si>
  <si>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</si>
  <si>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</si>
  <si>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</si>
  <si>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</si>
  <si>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</si>
  <si>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</si>
  <si>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</si>
  <si>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</si>
  <si>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</si>
  <si>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</si>
  <si>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</si>
  <si>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</si>
  <si>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</si>
  <si>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</si>
  <si>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</si>
  <si>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</si>
  <si>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</si>
  <si>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</si>
  <si>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</si>
  <si>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</si>
  <si>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</si>
  <si>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</si>
  <si>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</si>
  <si>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</si>
  <si>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</si>
  <si>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</si>
  <si>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</si>
  <si>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</si>
  <si>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</si>
  <si>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</si>
  <si>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</si>
  <si>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</si>
  <si>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</si>
  <si>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</si>
  <si>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</si>
  <si>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</si>
  <si>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</si>
  <si>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</si>
  <si>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</si>
  <si>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</si>
  <si>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</si>
  <si>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</si>
  <si>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</si>
  <si>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</si>
  <si>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</si>
  <si>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</si>
  <si>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</si>
  <si>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</si>
  <si>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</si>
  <si>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</si>
  <si>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</si>
  <si>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</si>
  <si>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</si>
  <si>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</si>
  <si>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</si>
  <si>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</si>
  <si>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</si>
  <si>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</si>
  <si>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</si>
  <si>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</si>
  <si>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</si>
  <si>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</si>
  <si>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</si>
  <si>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</si>
  <si>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</si>
  <si>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</si>
  <si>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</si>
  <si>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</si>
  <si>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</si>
  <si>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</si>
  <si>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</si>
  <si>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</si>
  <si>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</si>
  <si>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</si>
  <si>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</si>
  <si>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</si>
  <si>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</si>
  <si>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</si>
  <si>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</si>
  <si>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</si>
  <si>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</si>
  <si>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</si>
  <si>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</si>
  <si>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</si>
  <si>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</si>
  <si>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</si>
  <si>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</si>
  <si>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</si>
  <si>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</si>
  <si>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</si>
  <si>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</si>
  <si>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</si>
  <si>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</si>
  <si>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</si>
  <si>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</si>
  <si>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</si>
  <si>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</si>
  <si>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</si>
  <si>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</si>
  <si>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</si>
  <si>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</si>
  <si>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</si>
  <si>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</si>
  <si>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</si>
  <si>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</si>
  <si>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</si>
  <si>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</si>
  <si>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</si>
  <si>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</si>
  <si>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</si>
  <si>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</si>
  <si>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</si>
  <si>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</si>
  <si>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</si>
  <si>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</si>
  <si>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</si>
  <si>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</si>
  <si>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</si>
  <si>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</si>
  <si>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</si>
  <si>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</si>
  <si>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</si>
  <si>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</si>
  <si>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</si>
  <si>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</si>
  <si>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</si>
  <si>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</si>
  <si>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</si>
  <si>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</si>
  <si>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</si>
  <si>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</si>
  <si>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</si>
  <si>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</si>
  <si>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</si>
  <si>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</si>
  <si>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</si>
  <si>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</si>
  <si>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</si>
  <si>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</si>
  <si>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</si>
  <si>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</si>
  <si>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</si>
  <si>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</si>
  <si>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</si>
  <si>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</si>
  <si>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</si>
  <si>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</si>
  <si>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</si>
  <si>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</si>
  <si>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</si>
  <si>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</si>
  <si>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</si>
  <si>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</si>
  <si>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</si>
  <si>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</si>
  <si>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</si>
  <si>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</si>
  <si>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</si>
  <si>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</si>
  <si>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</si>
  <si>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</si>
  <si>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</si>
  <si>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</si>
  <si>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</si>
  <si>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</si>
  <si>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</si>
  <si>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</si>
  <si>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</si>
  <si>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</si>
  <si>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</si>
  <si>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</si>
  <si>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</si>
  <si>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</si>
  <si>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</si>
  <si>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</si>
  <si>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</si>
  <si>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</si>
  <si>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</si>
  <si>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</si>
  <si>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</si>
  <si>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</si>
  <si>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</si>
  <si>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</si>
  <si>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</si>
  <si>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</si>
  <si>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</si>
  <si>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</si>
  <si>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</si>
  <si>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</si>
  <si>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</si>
  <si>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</si>
  <si>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</si>
  <si>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</si>
  <si>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</si>
  <si>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</si>
  <si>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</si>
  <si>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</si>
  <si>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</si>
  <si>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</si>
  <si>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</si>
  <si>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</si>
  <si>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</si>
  <si>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</si>
  <si>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</si>
  <si>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</si>
  <si>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</si>
  <si>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</si>
  <si>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</si>
  <si>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</si>
  <si>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</si>
  <si>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</si>
  <si>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</si>
  <si>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</si>
  <si>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</si>
  <si>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</si>
  <si>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</si>
  <si>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</si>
  <si>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</si>
  <si>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</si>
  <si>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</si>
  <si>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</si>
  <si>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</si>
  <si>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</si>
  <si>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</si>
  <si>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</si>
  <si>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</si>
  <si>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</si>
  <si>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</si>
  <si>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</si>
  <si>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</si>
  <si>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</si>
  <si>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</si>
  <si>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</si>
  <si>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</si>
  <si>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</si>
  <si>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</si>
  <si>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</si>
  <si>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</si>
  <si>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</si>
  <si>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</si>
  <si>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</si>
  <si>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</si>
  <si>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</si>
  <si>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</si>
  <si>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</si>
  <si>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</si>
  <si>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</si>
  <si>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</si>
  <si>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</si>
  <si>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</si>
  <si>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</si>
  <si>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</si>
  <si>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</si>
  <si>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</si>
  <si>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</si>
  <si>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</si>
  <si>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</si>
  <si>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</si>
  <si>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</si>
  <si>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</si>
  <si>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</si>
  <si>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</si>
  <si>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</si>
  <si>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</si>
  <si>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</si>
  <si>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</si>
  <si>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</si>
  <si>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</si>
  <si>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</si>
  <si>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</si>
  <si>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</si>
  <si>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</si>
  <si>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</si>
  <si>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</si>
  <si>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</si>
  <si>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</si>
  <si>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</si>
  <si>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</si>
  <si>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</si>
  <si>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</si>
  <si>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</si>
  <si>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</si>
  <si>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</si>
  <si>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</si>
  <si>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</si>
  <si>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</si>
  <si>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</si>
  <si>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</si>
  <si>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</si>
  <si>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</si>
  <si>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</si>
  <si>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</si>
  <si>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</si>
  <si>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</si>
  <si>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</si>
  <si>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</si>
  <si>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</si>
  <si>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</si>
  <si>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</si>
  <si>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</si>
  <si>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</si>
  <si>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</si>
  <si>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</si>
  <si>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</si>
  <si>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</si>
  <si>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</si>
  <si>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</si>
  <si>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</si>
  <si>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</si>
  <si>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</si>
  <si>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</si>
  <si>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</si>
  <si>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</si>
  <si>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</si>
  <si>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</si>
  <si>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</si>
  <si>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</si>
  <si>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</si>
  <si>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</si>
  <si>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</si>
  <si>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</si>
  <si>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</si>
  <si>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</si>
  <si>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</si>
  <si>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</si>
  <si>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</si>
  <si>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</si>
  <si>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</si>
  <si>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</si>
  <si>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</si>
  <si>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</si>
  <si>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</si>
  <si>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</si>
  <si>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</si>
  <si>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</si>
  <si>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</si>
  <si>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</si>
  <si>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</si>
  <si>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</si>
  <si>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</si>
  <si>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</si>
  <si>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</si>
  <si>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</si>
  <si>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</si>
  <si>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</si>
  <si>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</si>
  <si>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</si>
  <si>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</si>
  <si>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</si>
  <si>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</si>
  <si>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</si>
  <si>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</si>
  <si>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</si>
  <si>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</si>
  <si>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</si>
  <si>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</si>
  <si>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</si>
  <si>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</si>
  <si>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</si>
  <si>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</si>
  <si>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</si>
  <si>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</si>
  <si>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</si>
  <si>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</si>
  <si>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</si>
  <si>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</si>
  <si>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</si>
  <si>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</si>
  <si>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</si>
  <si>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</si>
  <si>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</si>
  <si>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</si>
  <si>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</si>
  <si>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</si>
  <si>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</si>
  <si>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</si>
  <si>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</si>
  <si>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</si>
  <si>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</si>
  <si>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</si>
  <si>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</si>
  <si>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</si>
  <si>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</si>
  <si>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</si>
  <si>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</si>
  <si>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</si>
  <si>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</si>
  <si>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</si>
  <si>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</si>
  <si>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</si>
  <si>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</si>
  <si>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</si>
  <si>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</si>
  <si>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</si>
  <si>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</si>
  <si>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</si>
  <si>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</si>
  <si>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</si>
  <si>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</si>
  <si>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</si>
  <si>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</si>
  <si>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</si>
  <si>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</si>
  <si>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</si>
  <si>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</si>
  <si>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</si>
  <si>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</si>
  <si>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</si>
  <si>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</si>
  <si>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</si>
  <si>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</si>
  <si>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</si>
  <si>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</si>
  <si>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</si>
  <si>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</si>
  <si>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</si>
  <si>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</si>
  <si>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</si>
  <si>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</si>
  <si>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</si>
  <si>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</si>
  <si>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</si>
  <si>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</si>
  <si>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</si>
  <si>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</si>
  <si>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</si>
  <si>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</si>
  <si>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</si>
  <si>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</si>
  <si>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</si>
  <si>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</si>
  <si>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</si>
  <si>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</si>
  <si>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</si>
  <si>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</si>
  <si>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</si>
  <si>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</si>
  <si>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</si>
  <si>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</si>
  <si>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</si>
  <si>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</si>
  <si>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</si>
  <si>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</si>
  <si>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</si>
  <si>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</si>
  <si>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</si>
  <si>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</si>
  <si>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</si>
  <si>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</si>
  <si>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</si>
  <si>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</si>
  <si>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</si>
  <si>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</si>
  <si>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</si>
  <si>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</si>
  <si>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</si>
  <si>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</si>
  <si>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</si>
  <si>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</si>
  <si>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</si>
  <si>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</si>
  <si>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</si>
  <si>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</si>
  <si>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</si>
  <si>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</si>
  <si>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</si>
  <si>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</si>
  <si>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</si>
  <si>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</si>
  <si>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</si>
  <si>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</si>
  <si>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</si>
  <si>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</si>
  <si>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</si>
  <si>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</si>
  <si>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</si>
  <si>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</si>
  <si>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</si>
  <si>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</si>
  <si>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</si>
  <si>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</si>
  <si>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</si>
  <si>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</si>
  <si>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</si>
  <si>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</si>
  <si>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</si>
  <si>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</si>
  <si>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</si>
  <si>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</si>
  <si>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</si>
  <si>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</si>
  <si>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</si>
  <si>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</si>
  <si>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</si>
  <si>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</si>
  <si>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</si>
  <si>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</si>
  <si>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</si>
  <si>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</si>
  <si>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</si>
  <si>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</si>
  <si>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</si>
  <si>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</si>
  <si>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</si>
  <si>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</si>
  <si>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</si>
  <si>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</si>
  <si>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</si>
  <si>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</si>
  <si>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</si>
  <si>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</si>
  <si>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</si>
  <si>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</si>
  <si>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</si>
  <si>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</si>
  <si>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</si>
  <si>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</si>
  <si>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</si>
  <si>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</si>
  <si>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</si>
  <si>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</si>
  <si>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</si>
  <si>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</si>
  <si>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</si>
  <si>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</si>
  <si>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</si>
  <si>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</si>
  <si>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</si>
  <si>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</si>
  <si>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</si>
  <si>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</si>
  <si>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</si>
  <si>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</si>
  <si>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</si>
  <si>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</si>
  <si>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</si>
  <si>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</si>
  <si>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</si>
  <si>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</si>
  <si>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</si>
  <si>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</si>
  <si>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</si>
  <si>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</si>
  <si>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</si>
  <si>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</si>
  <si>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</si>
  <si>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</si>
  <si>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</si>
  <si>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</si>
  <si>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</si>
  <si>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</si>
  <si>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</si>
  <si>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</si>
  <si>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</si>
  <si>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</si>
  <si>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</si>
  <si>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</si>
  <si>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</si>
  <si>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</si>
  <si>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</si>
  <si>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</si>
  <si>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</si>
  <si>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</si>
  <si>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</si>
  <si>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</si>
  <si>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</si>
  <si>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</si>
  <si>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</si>
  <si>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</si>
  <si>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</si>
  <si>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</si>
  <si>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</si>
  <si>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</si>
  <si>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</si>
  <si>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</si>
  <si>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</si>
  <si>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</si>
  <si>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</si>
  <si>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</si>
  <si>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</si>
  <si>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</si>
  <si>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</si>
  <si>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</si>
  <si>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</si>
  <si>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</si>
  <si>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</si>
  <si>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</si>
  <si>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</si>
  <si>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</si>
  <si>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</si>
  <si>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</si>
  <si>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</si>
  <si>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</si>
  <si>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</si>
  <si>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</si>
  <si>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</si>
  <si>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</si>
  <si>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</si>
  <si>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</si>
  <si>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</si>
  <si>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</si>
  <si>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</si>
  <si>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</si>
  <si>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</si>
  <si>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</si>
  <si>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</si>
  <si>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</si>
  <si>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</si>
  <si>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</si>
  <si>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</si>
  <si>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</si>
  <si>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</si>
  <si>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</si>
  <si>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</si>
  <si>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</si>
  <si>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</si>
  <si>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</si>
  <si>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</si>
  <si>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</si>
  <si>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</si>
  <si>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</si>
  <si>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</si>
  <si>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</si>
  <si>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</si>
  <si>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</si>
  <si>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</si>
  <si>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</si>
  <si>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</si>
  <si>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</si>
  <si>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</si>
  <si>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</si>
  <si>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</si>
  <si>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</si>
  <si>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</si>
  <si>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</si>
  <si>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</si>
  <si>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</si>
  <si>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</si>
  <si>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</si>
  <si>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</si>
  <si>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</si>
  <si>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</si>
  <si>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</si>
  <si>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</si>
  <si>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</si>
  <si>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</si>
  <si>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</si>
  <si>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</si>
  <si>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</si>
  <si>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</si>
  <si>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</si>
  <si>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</si>
  <si>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</si>
  <si>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</si>
  <si>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</si>
  <si>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</si>
  <si>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</si>
  <si>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</si>
  <si>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</si>
  <si>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</si>
  <si>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</si>
  <si>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</si>
  <si>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</si>
  <si>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</si>
  <si>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</si>
  <si>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</si>
  <si>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</si>
  <si>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</si>
  <si>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</si>
  <si>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</si>
  <si>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</si>
  <si>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</si>
  <si>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</si>
  <si>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</si>
  <si>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</si>
  <si>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</si>
  <si>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</si>
  <si>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</si>
  <si>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</si>
  <si>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</si>
  <si>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</si>
  <si>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</si>
  <si>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</si>
  <si>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</si>
  <si>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</si>
  <si>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</si>
  <si>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</si>
  <si>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</si>
  <si>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</si>
  <si>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</si>
  <si>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</si>
  <si>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</si>
  <si>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</si>
  <si>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</si>
  <si>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</si>
  <si>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</si>
  <si>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</si>
  <si>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</si>
  <si>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</si>
  <si>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</si>
  <si>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</si>
  <si>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</si>
  <si>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</si>
  <si>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</si>
  <si>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</si>
  <si>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</si>
  <si>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</si>
  <si>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</si>
  <si>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</si>
  <si>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</si>
  <si>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</si>
  <si>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</si>
  <si>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</si>
  <si>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</si>
  <si>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</si>
  <si>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</si>
  <si>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</si>
  <si>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</si>
  <si>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</si>
  <si>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</si>
  <si>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</si>
  <si>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</si>
  <si>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</si>
  <si>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</si>
  <si>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</si>
  <si>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</si>
  <si>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</si>
  <si>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</si>
  <si>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</si>
  <si>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</si>
  <si>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</si>
  <si>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</si>
  <si>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</si>
  <si>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</si>
  <si>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</si>
  <si>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</si>
  <si>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</si>
  <si>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</si>
  <si>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</si>
  <si>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</si>
  <si>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</si>
  <si>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</si>
  <si>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</si>
  <si>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</si>
  <si>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</si>
  <si>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</si>
  <si>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</si>
  <si>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</si>
  <si>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</si>
  <si>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</si>
  <si>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</si>
  <si>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</si>
  <si>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</si>
  <si>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</si>
  <si>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</si>
  <si>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</si>
  <si>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</si>
  <si>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</si>
  <si>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</si>
  <si>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</si>
  <si>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</si>
  <si>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</si>
  <si>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</si>
  <si>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</si>
  <si>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</si>
  <si>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</si>
  <si>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</si>
  <si>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</si>
  <si>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</si>
  <si>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</si>
  <si>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</si>
  <si>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</si>
  <si>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</si>
  <si>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</si>
  <si>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</si>
  <si>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</si>
  <si>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</si>
  <si>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</si>
  <si>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</si>
  <si>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</si>
  <si>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</si>
  <si>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</si>
  <si>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</si>
  <si>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</si>
  <si>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</si>
  <si>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</si>
  <si>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</si>
  <si>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</si>
  <si>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</si>
  <si>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</si>
  <si>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</si>
  <si>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</si>
  <si>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</si>
  <si>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</si>
  <si>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</si>
  <si>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</si>
  <si>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</si>
  <si>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</si>
  <si>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</si>
  <si>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</si>
  <si>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</si>
  <si>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</si>
  <si>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</si>
  <si>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</si>
  <si>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</si>
  <si>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</si>
  <si>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</si>
  <si>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</si>
  <si>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</si>
  <si>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</si>
  <si>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</si>
  <si>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</si>
  <si>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</si>
  <si>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</si>
  <si>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</si>
  <si>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</si>
  <si>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</si>
  <si>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</si>
  <si>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</si>
  <si>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</si>
  <si>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</si>
  <si>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</si>
  <si>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</si>
  <si>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</si>
  <si>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</si>
  <si>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</si>
  <si>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</si>
  <si>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</si>
  <si>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</si>
  <si>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</si>
  <si>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</si>
  <si>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</si>
  <si>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</si>
  <si>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</si>
  <si>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</si>
  <si>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</si>
  <si>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</si>
  <si>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</si>
  <si>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</si>
  <si>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</si>
  <si>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</si>
  <si>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</si>
  <si>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</si>
  <si>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</si>
  <si>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</si>
  <si>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</si>
  <si>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</si>
  <si>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</si>
  <si>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</si>
  <si>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</si>
  <si>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</si>
  <si>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</si>
  <si>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</si>
  <si>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</si>
  <si>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</si>
  <si>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</si>
  <si>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</si>
  <si>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</si>
  <si>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</si>
  <si>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</si>
  <si>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</si>
  <si>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</si>
  <si>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</si>
  <si>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</si>
  <si>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</si>
  <si>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</si>
  <si>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</si>
  <si>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</si>
  <si>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</si>
  <si>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</si>
  <si>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</si>
  <si>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</si>
  <si>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</si>
  <si>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</si>
  <si>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</si>
  <si>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</si>
  <si>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</si>
  <si>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</si>
  <si>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</si>
  <si>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</si>
  <si>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</si>
  <si>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</si>
  <si>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</si>
  <si>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</si>
  <si>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</si>
  <si>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</si>
  <si>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</si>
  <si>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</si>
  <si>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</si>
  <si>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</si>
  <si>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</si>
  <si>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</si>
  <si>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</si>
  <si>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</si>
  <si>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</si>
  <si>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</si>
  <si>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</si>
  <si>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</si>
  <si>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</si>
  <si>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</si>
  <si>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</si>
  <si>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</si>
  <si>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</si>
  <si>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</si>
  <si>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</si>
  <si>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</si>
  <si>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</si>
  <si>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</si>
  <si>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</si>
  <si>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</si>
  <si>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</si>
  <si>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</si>
  <si>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</si>
  <si>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</si>
  <si>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</si>
  <si>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</si>
  <si>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</si>
  <si>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</si>
  <si>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</si>
  <si>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</si>
  <si>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</si>
  <si>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</si>
  <si>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</si>
  <si>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</si>
  <si>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</si>
  <si>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</si>
  <si>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</si>
  <si>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</si>
  <si>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</si>
  <si>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</si>
  <si>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</si>
  <si>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</si>
  <si>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</si>
  <si>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</si>
  <si>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</si>
  <si>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</si>
  <si>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</si>
  <si>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</si>
  <si>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</si>
  <si>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</si>
  <si>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</si>
  <si>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</si>
  <si>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</si>
  <si>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</si>
  <si>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</si>
  <si>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</si>
  <si>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</si>
  <si>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</si>
  <si>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</si>
  <si>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</si>
  <si>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</si>
  <si>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</si>
  <si>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</si>
  <si>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</si>
  <si>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</si>
  <si>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</si>
  <si>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</si>
  <si>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</si>
  <si>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</si>
  <si>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</si>
  <si>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</si>
  <si>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</si>
  <si>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</si>
  <si>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</si>
  <si>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</si>
  <si>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</si>
  <si>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</si>
  <si>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</si>
  <si>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</si>
  <si>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</si>
  <si>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</si>
  <si>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</si>
  <si>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</si>
  <si>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</si>
  <si>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</si>
  <si>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</si>
  <si>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</si>
  <si>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</si>
  <si>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</si>
  <si>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</si>
  <si>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</si>
  <si>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</si>
  <si>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</si>
  <si>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</si>
  <si>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</si>
  <si>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</si>
  <si>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</si>
  <si>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</si>
  <si>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</si>
  <si>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</si>
  <si>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</si>
  <si>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</si>
  <si>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</si>
  <si>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</si>
  <si>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</si>
  <si>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</si>
  <si>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</si>
  <si>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</si>
  <si>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</si>
  <si>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</si>
  <si>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</si>
  <si>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</si>
  <si>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</si>
  <si>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</si>
  <si>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</si>
  <si>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</si>
  <si>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</si>
  <si>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</si>
  <si>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</si>
  <si>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</si>
  <si>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</si>
  <si>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</si>
  <si>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</si>
  <si>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</si>
  <si>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</si>
  <si>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</si>
  <si>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</si>
  <si>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</si>
  <si>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</si>
  <si>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</si>
  <si>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</si>
  <si>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</si>
  <si>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</si>
  <si>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</si>
  <si>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</si>
  <si>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</si>
  <si>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</si>
  <si>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</si>
  <si>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</si>
  <si>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</si>
  <si>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</si>
  <si>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</si>
  <si>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</si>
  <si>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</si>
  <si>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</si>
  <si>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</si>
  <si>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</si>
  <si>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</si>
  <si>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</si>
  <si>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</si>
  <si>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</si>
  <si>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</si>
  <si>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</si>
  <si>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</si>
  <si>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</si>
  <si>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</si>
  <si>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</si>
  <si>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</si>
  <si>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</si>
  <si>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</si>
  <si>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</si>
  <si>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</si>
  <si>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</si>
  <si>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</si>
  <si>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</si>
  <si>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</si>
  <si>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</si>
  <si>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</si>
  <si>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</si>
  <si>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</si>
  <si>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</si>
  <si>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</si>
  <si>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</si>
  <si>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</si>
  <si>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</si>
  <si>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</si>
  <si>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</si>
  <si>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</si>
  <si>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</si>
  <si>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</si>
  <si>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</si>
  <si>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</si>
  <si>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</si>
  <si>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</si>
  <si>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</si>
  <si>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</si>
  <si>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</si>
  <si>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</si>
  <si>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</si>
  <si>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</si>
  <si>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</si>
  <si>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</si>
  <si>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</si>
  <si>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</si>
  <si>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</si>
  <si>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</si>
  <si>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</si>
  <si>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</si>
  <si>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</si>
  <si>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</si>
  <si>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</si>
  <si>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</si>
  <si>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</si>
  <si>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</si>
  <si>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</si>
  <si>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</si>
  <si>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</si>
  <si>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</si>
  <si>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</si>
  <si>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</si>
  <si>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</si>
  <si>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</si>
  <si>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</si>
  <si>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</si>
  <si>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</si>
  <si>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</si>
  <si>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</si>
  <si>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</si>
  <si>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</si>
  <si>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</si>
  <si>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</si>
  <si>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</si>
  <si>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</si>
  <si>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</si>
  <si>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</si>
  <si>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</si>
  <si>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</si>
  <si>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</si>
  <si>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</si>
  <si>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</si>
  <si>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</si>
  <si>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</si>
  <si>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</si>
  <si>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</si>
  <si>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</si>
  <si>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</si>
  <si>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</si>
  <si>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</si>
  <si>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</si>
  <si>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</si>
  <si>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</si>
  <si>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</si>
  <si>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</si>
  <si>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</si>
  <si>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</si>
  <si>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</si>
  <si>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</si>
  <si>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</si>
  <si>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</si>
  <si>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</si>
  <si>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</si>
  <si>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</si>
  <si>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</si>
  <si>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</si>
  <si>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</si>
  <si>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</si>
  <si>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</si>
  <si>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</si>
  <si>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</si>
  <si>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</si>
  <si>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</si>
  <si>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</si>
  <si>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</si>
  <si>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</si>
  <si>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</si>
  <si>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</si>
  <si>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</si>
  <si>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</si>
  <si>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</si>
  <si>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</si>
  <si>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</si>
  <si>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</si>
  <si>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</si>
  <si>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</si>
  <si>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</si>
  <si>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</si>
  <si>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</si>
  <si>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</si>
  <si>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</si>
  <si>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</si>
  <si>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</si>
  <si>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</si>
  <si>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</si>
  <si>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</si>
  <si>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</si>
  <si>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</si>
  <si>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</si>
  <si>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</si>
  <si>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</si>
  <si>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</si>
  <si>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</si>
  <si>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</si>
  <si>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</si>
  <si>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</si>
  <si>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</si>
  <si>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</si>
  <si>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</si>
  <si>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</si>
  <si>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</si>
  <si>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</si>
  <si>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</si>
  <si>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</si>
  <si>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</si>
  <si>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</si>
  <si>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</si>
  <si>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</si>
  <si>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</si>
  <si>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</si>
  <si>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</si>
  <si>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</si>
  <si>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</si>
  <si>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</si>
  <si>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</si>
  <si>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</si>
  <si>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</si>
  <si>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</si>
  <si>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</si>
  <si>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</si>
  <si>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</si>
  <si>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</si>
  <si>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</si>
  <si>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</si>
  <si>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</si>
  <si>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</si>
  <si>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</si>
  <si>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</si>
  <si>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</si>
  <si>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</si>
  <si>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</si>
  <si>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</si>
  <si>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</si>
  <si>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</si>
  <si>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</si>
  <si>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</si>
  <si>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</si>
  <si>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</si>
  <si>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</si>
  <si>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</si>
  <si>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</si>
  <si>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</si>
  <si>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</si>
  <si>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</si>
  <si>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</si>
  <si>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</si>
  <si>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</si>
  <si>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</si>
  <si>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</si>
  <si>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</si>
  <si>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</si>
  <si>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</si>
  <si>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</si>
  <si>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</si>
  <si>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</si>
  <si>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</si>
  <si>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</si>
  <si>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</si>
  <si>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</si>
  <si>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</si>
  <si>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</si>
  <si>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</si>
  <si>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</si>
  <si>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</si>
  <si>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</si>
  <si>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</si>
  <si>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</si>
  <si>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</si>
  <si>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</si>
  <si>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</si>
  <si>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</si>
  <si>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</si>
  <si>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</si>
  <si>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</si>
  <si>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</si>
  <si>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</si>
  <si>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</si>
  <si>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</si>
  <si>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</si>
  <si>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</si>
  <si>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</si>
  <si>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</si>
  <si>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</si>
  <si>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</si>
  <si>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</si>
  <si>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</si>
  <si>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</si>
  <si>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</si>
  <si>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</si>
  <si>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</si>
  <si>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</si>
  <si>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</si>
  <si>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</si>
  <si>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</si>
  <si>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</si>
  <si>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</si>
  <si>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</si>
  <si>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</si>
  <si>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</si>
  <si>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</si>
  <si>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</si>
  <si>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</si>
  <si>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</si>
  <si>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</si>
  <si>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</si>
  <si>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</si>
  <si>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</si>
  <si>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</si>
  <si>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</si>
  <si>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</si>
  <si>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</si>
  <si>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</si>
  <si>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</si>
  <si>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</si>
  <si>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</si>
  <si>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</si>
  <si>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</si>
  <si>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</si>
  <si>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</si>
  <si>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</si>
  <si>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</si>
  <si>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</si>
  <si>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</si>
  <si>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</si>
  <si>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</si>
  <si>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</si>
  <si>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</si>
  <si>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</si>
  <si>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</si>
  <si>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</si>
  <si>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</si>
  <si>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</si>
  <si>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</si>
  <si>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</si>
  <si>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</si>
  <si>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</si>
  <si>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</si>
  <si>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</si>
  <si>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</si>
  <si>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</si>
  <si>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</si>
  <si>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</si>
  <si>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</si>
  <si>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</si>
  <si>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</si>
  <si>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</si>
  <si>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</si>
  <si>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</si>
  <si>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</si>
  <si>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</si>
  <si>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</si>
  <si>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</si>
  <si>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</si>
  <si>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</si>
  <si>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</si>
  <si>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</si>
  <si>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</si>
  <si>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</si>
  <si>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</si>
  <si>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</si>
  <si>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</si>
  <si>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</si>
  <si>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</si>
  <si>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</si>
  <si>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</si>
  <si>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</si>
  <si>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</si>
  <si>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</si>
  <si>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</si>
  <si>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</si>
  <si>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</si>
  <si>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</si>
  <si>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</si>
  <si>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</si>
  <si>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</si>
  <si>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</si>
  <si>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</si>
  <si>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</si>
  <si>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</si>
  <si>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</si>
  <si>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</si>
  <si>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</si>
  <si>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</si>
  <si>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</si>
  <si>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</si>
  <si>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</si>
  <si>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</si>
  <si>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</si>
  <si>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</si>
  <si>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</si>
  <si>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</si>
  <si>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</si>
  <si>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</si>
  <si>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</si>
  <si>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</si>
  <si>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</si>
  <si>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</si>
  <si>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</si>
  <si>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</si>
  <si>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</si>
  <si>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</si>
  <si>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</si>
  <si>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</si>
  <si>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</si>
  <si>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</si>
  <si>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</si>
  <si>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</si>
  <si>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</si>
  <si>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</si>
  <si>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</si>
  <si>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</si>
  <si>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</si>
  <si>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</si>
  <si>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</si>
  <si>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</si>
  <si>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</si>
  <si>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</si>
  <si>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</si>
  <si>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</si>
  <si>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</si>
  <si>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</si>
  <si>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</si>
  <si>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</si>
  <si>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</si>
  <si>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</si>
  <si>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</si>
  <si>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</si>
  <si>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</si>
  <si>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</si>
  <si>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</si>
  <si>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</si>
  <si>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</si>
  <si>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</si>
  <si>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</si>
  <si>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</si>
  <si>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</si>
  <si>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</si>
  <si>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</si>
  <si>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</si>
  <si>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</si>
  <si>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</si>
  <si>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</si>
  <si>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</si>
  <si>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</si>
  <si>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</si>
  <si>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</si>
  <si>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</si>
  <si>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</si>
  <si>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</si>
  <si>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</si>
  <si>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</si>
  <si>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</si>
  <si>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</si>
  <si>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</si>
  <si>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</si>
  <si>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</si>
  <si>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</si>
  <si>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</si>
  <si>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</si>
  <si>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</si>
  <si>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</si>
  <si>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</si>
  <si>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</si>
  <si>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</si>
  <si>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</si>
  <si>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</si>
  <si>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</si>
  <si>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</si>
  <si>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</si>
  <si>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</si>
  <si>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</si>
  <si>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</si>
  <si>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</si>
  <si>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</si>
  <si>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</si>
  <si>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</si>
  <si>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</si>
  <si>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</si>
  <si>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</si>
  <si>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</si>
  <si>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</si>
  <si>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</si>
  <si>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</si>
  <si>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</si>
  <si>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</si>
  <si>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</si>
  <si>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</si>
  <si>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</si>
  <si>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</si>
  <si>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</si>
  <si>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</si>
  <si>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</si>
  <si>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</si>
  <si>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</si>
  <si>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</si>
  <si>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</si>
  <si>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</si>
  <si>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</si>
  <si>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</si>
  <si>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</si>
  <si>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</si>
  <si>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</si>
  <si>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</si>
  <si>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</si>
  <si>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</si>
  <si>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</si>
  <si>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</si>
  <si>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</si>
  <si>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</si>
  <si>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</si>
  <si>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</si>
  <si>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</si>
  <si>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</si>
  <si>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</si>
  <si>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</si>
  <si>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</si>
  <si>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</si>
  <si>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</si>
  <si>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</si>
  <si>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</si>
  <si>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</si>
  <si>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</si>
  <si>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</si>
  <si>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</si>
  <si>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</si>
  <si>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</si>
  <si>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</si>
  <si>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</si>
  <si>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</si>
  <si>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</si>
  <si>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</si>
  <si>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</si>
  <si>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</si>
  <si>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</si>
  <si>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</si>
  <si>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</si>
  <si>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</si>
  <si>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</si>
  <si>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</si>
  <si>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</si>
  <si>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</si>
  <si>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</si>
  <si>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</si>
  <si>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</si>
  <si>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</si>
  <si>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</si>
  <si>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</si>
  <si>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</si>
  <si>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</si>
  <si>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</si>
  <si>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</si>
  <si>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</si>
  <si>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</si>
  <si>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</si>
  <si>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</si>
  <si>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</si>
  <si>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</si>
  <si>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</si>
  <si>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</si>
  <si>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</si>
  <si>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</si>
  <si>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</si>
  <si>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</si>
  <si>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</si>
  <si>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</si>
  <si>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</si>
  <si>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</si>
  <si>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</si>
  <si>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</si>
  <si>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</si>
  <si>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</si>
  <si>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</si>
  <si>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</si>
  <si>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</si>
  <si>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</si>
  <si>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</si>
  <si>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</si>
  <si>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</si>
  <si>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</si>
  <si>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</si>
  <si>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</si>
  <si>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</si>
  <si>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</si>
  <si>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</si>
  <si>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</si>
  <si>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</si>
  <si>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</si>
  <si>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</si>
  <si>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</si>
  <si>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</si>
  <si>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</si>
  <si>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</si>
  <si>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</si>
  <si>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</si>
  <si>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</si>
  <si>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</si>
  <si>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</si>
  <si>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</si>
  <si>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</si>
  <si>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</si>
  <si>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</si>
  <si>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</si>
  <si>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</si>
  <si>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</si>
  <si>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</si>
  <si>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</si>
  <si>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</si>
  <si>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</si>
  <si>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</si>
  <si>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</si>
  <si>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</si>
  <si>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</si>
  <si>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</si>
  <si>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</si>
  <si>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</si>
  <si>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</si>
  <si>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</si>
  <si>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</si>
  <si>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</si>
  <si>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</si>
  <si>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</si>
  <si>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</si>
  <si>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</si>
  <si>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</si>
  <si>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</si>
  <si>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</si>
  <si>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</si>
  <si>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</si>
  <si>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</si>
  <si>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</si>
  <si>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</si>
  <si>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</si>
  <si>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</si>
  <si>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</si>
  <si>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</si>
  <si>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</si>
  <si>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</si>
  <si>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</si>
  <si>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</si>
  <si>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</si>
  <si>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</si>
  <si>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</si>
  <si>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</si>
  <si>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</si>
  <si>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</si>
  <si>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</si>
  <si>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</si>
  <si>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</si>
  <si>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</si>
  <si>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</si>
  <si>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</si>
  <si>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</si>
  <si>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</si>
  <si>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</si>
  <si>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</si>
  <si>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</si>
  <si>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</si>
  <si>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</si>
  <si>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</si>
  <si>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</si>
  <si>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</si>
  <si>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</si>
  <si>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</si>
  <si>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</si>
  <si>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</si>
  <si>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</si>
  <si>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</si>
  <si>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</si>
  <si>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</si>
  <si>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</si>
  <si>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</si>
  <si>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</si>
  <si>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</si>
  <si>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</si>
  <si>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</si>
  <si>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</si>
  <si>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</si>
  <si>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</si>
  <si>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</si>
  <si>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</si>
  <si>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</si>
  <si>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</si>
  <si>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</si>
  <si>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</si>
  <si>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</si>
  <si>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</si>
  <si>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</si>
  <si>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</si>
  <si>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</si>
  <si>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</si>
  <si>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</si>
  <si>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</si>
  <si>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</si>
  <si>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</si>
  <si>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</si>
  <si>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</si>
  <si>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</si>
  <si>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</si>
  <si>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</si>
  <si>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</si>
  <si>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</si>
  <si>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</si>
  <si>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</si>
  <si>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</si>
  <si>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</si>
  <si>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</si>
  <si>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</si>
  <si>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</si>
  <si>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</si>
  <si>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</si>
  <si>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</si>
  <si>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</si>
  <si>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</si>
  <si>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</si>
  <si>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</si>
  <si>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</si>
  <si>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</si>
  <si>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</si>
  <si>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</si>
  <si>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</si>
  <si>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</si>
  <si>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</si>
  <si>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</si>
  <si>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</si>
  <si>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</si>
  <si>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</si>
  <si>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</si>
  <si>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</si>
  <si>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</si>
  <si>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</si>
  <si>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</si>
  <si>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</si>
  <si>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</si>
  <si>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</si>
  <si>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</si>
  <si>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</si>
  <si>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</si>
  <si>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</si>
  <si>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</si>
  <si>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</si>
  <si>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</si>
  <si>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</si>
  <si>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</si>
  <si>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</si>
  <si>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</si>
  <si>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</si>
  <si>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</si>
  <si>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</si>
  <si>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</si>
  <si>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</si>
  <si>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</si>
  <si>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</si>
  <si>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</si>
  <si>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</si>
  <si>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</si>
  <si>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</si>
  <si>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</si>
  <si>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</si>
  <si>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</si>
  <si>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</si>
  <si>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</si>
  <si>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</si>
  <si>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</si>
  <si>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</si>
  <si>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</si>
  <si>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</si>
  <si>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</si>
  <si>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</si>
  <si>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</si>
  <si>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</si>
  <si>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</si>
  <si>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</si>
  <si>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</si>
  <si>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</si>
  <si>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</si>
  <si>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</si>
  <si>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</si>
  <si>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</si>
  <si>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</si>
  <si>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</si>
  <si>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</si>
  <si>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</si>
  <si>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</si>
  <si>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</si>
  <si>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</si>
  <si>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</si>
  <si>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</si>
  <si>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</si>
  <si>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</si>
  <si>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</si>
  <si>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</si>
  <si>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</si>
  <si>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</si>
  <si>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</si>
  <si>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</si>
  <si>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</si>
  <si>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</si>
  <si>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</si>
  <si>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</si>
  <si>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</si>
  <si>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</si>
  <si>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</si>
  <si>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</si>
  <si>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</si>
  <si>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</si>
  <si>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</si>
  <si>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</si>
  <si>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</si>
  <si>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</si>
  <si>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</si>
  <si>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</si>
  <si>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</si>
  <si>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</si>
  <si>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</si>
  <si>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</si>
  <si>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</si>
  <si>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</si>
  <si>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</si>
  <si>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</si>
  <si>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</si>
  <si>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</si>
  <si>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</si>
  <si>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</si>
  <si>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</si>
  <si>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</si>
  <si>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</si>
  <si>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</si>
  <si>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</si>
  <si>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</si>
  <si>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</si>
  <si>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</si>
  <si>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</si>
  <si>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</si>
  <si>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</si>
  <si>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</si>
  <si>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</si>
  <si>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</si>
  <si>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</si>
  <si>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</si>
  <si>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</si>
  <si>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</si>
  <si>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</si>
  <si>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</si>
  <si>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</si>
  <si>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</si>
  <si>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</si>
  <si>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</si>
  <si>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</si>
  <si>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</si>
  <si>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</si>
  <si>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</si>
  <si>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</si>
  <si>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</si>
  <si>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</si>
  <si>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</si>
  <si>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</si>
  <si>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</si>
  <si>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</si>
  <si>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</si>
  <si>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</si>
  <si>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</si>
  <si>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</si>
  <si>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</si>
  <si>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</si>
  <si>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</si>
  <si>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</si>
  <si>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</si>
  <si>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</si>
  <si>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</si>
  <si>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</si>
  <si>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</si>
  <si>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</si>
  <si>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</si>
  <si>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</si>
  <si>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</si>
  <si>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</si>
  <si>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</si>
  <si>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</si>
  <si>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</si>
  <si>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</si>
  <si>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</si>
  <si>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</si>
  <si>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</si>
  <si>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</si>
  <si>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</si>
  <si>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</si>
  <si>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</si>
  <si>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</si>
  <si>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</si>
  <si>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</si>
  <si>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</si>
  <si>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</si>
  <si>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</si>
  <si>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</si>
  <si>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</si>
  <si>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</si>
  <si>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</si>
  <si>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</si>
  <si>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</si>
  <si>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</si>
  <si>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</si>
  <si>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</si>
  <si>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</si>
  <si>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</si>
  <si>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</si>
  <si>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</si>
  <si>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</si>
  <si>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</si>
  <si>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</si>
  <si>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</si>
  <si>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</si>
  <si>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</si>
  <si>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</si>
  <si>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</si>
  <si>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</si>
  <si>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</si>
  <si>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</si>
  <si>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</si>
  <si>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</si>
  <si>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</si>
  <si>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</si>
  <si>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</si>
  <si>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</si>
  <si>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</si>
  <si>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</si>
  <si>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</si>
  <si>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</si>
  <si>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</si>
  <si>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</si>
  <si>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</si>
  <si>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</si>
  <si>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</si>
  <si>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</si>
  <si>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</si>
  <si>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</si>
  <si>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</si>
  <si>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</si>
  <si>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</si>
  <si>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</si>
  <si>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</si>
  <si>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</si>
  <si>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</si>
  <si>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</si>
  <si>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</si>
  <si>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</si>
  <si>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</si>
  <si>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</si>
  <si>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</si>
  <si>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</si>
  <si>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</si>
  <si>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</si>
  <si>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</si>
  <si>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</si>
  <si>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</si>
  <si>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</si>
  <si>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</si>
  <si>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</si>
  <si>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</si>
  <si>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</si>
  <si>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</si>
  <si>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</si>
  <si>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</si>
  <si>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</si>
  <si>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</si>
  <si>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</si>
  <si>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</si>
  <si>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</si>
  <si>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</si>
  <si>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</si>
  <si>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</si>
  <si>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</si>
  <si>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</si>
  <si>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</si>
  <si>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</si>
  <si>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</si>
  <si>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</si>
  <si>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</si>
  <si>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</si>
  <si>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</si>
  <si>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</si>
  <si>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</si>
  <si>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</si>
  <si>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</si>
  <si>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</si>
  <si>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</si>
  <si>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</si>
  <si>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</si>
  <si>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</si>
  <si>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</si>
  <si>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</si>
  <si>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</si>
  <si>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</si>
  <si>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</si>
  <si>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</si>
  <si>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</si>
  <si>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</si>
  <si>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</si>
  <si>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</si>
  <si>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</si>
  <si>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</si>
  <si>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</si>
  <si>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</si>
  <si>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</si>
  <si>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</si>
  <si>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</si>
  <si>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</si>
  <si>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</si>
  <si>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</si>
  <si>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</si>
  <si>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</si>
  <si>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</si>
  <si>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</si>
  <si>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</si>
  <si>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</si>
  <si>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</si>
  <si>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</si>
  <si>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</si>
  <si>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</si>
  <si>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</si>
  <si>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</si>
  <si>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</si>
  <si>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</si>
  <si>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</si>
  <si>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</si>
  <si>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</si>
  <si>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</si>
  <si>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</si>
  <si>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</si>
  <si>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</si>
  <si>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</si>
  <si>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</si>
  <si>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</si>
  <si>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</si>
  <si>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</si>
  <si>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</si>
  <si>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</si>
  <si>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</si>
  <si>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</si>
  <si>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</si>
  <si>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</si>
  <si>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</si>
  <si>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</si>
  <si>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</si>
  <si>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</si>
  <si>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</si>
  <si>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</si>
  <si>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</si>
  <si>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</si>
  <si>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</si>
  <si>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</si>
  <si>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</si>
  <si>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</si>
  <si>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</si>
  <si>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</si>
  <si>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</si>
  <si>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</si>
  <si>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</si>
  <si>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</si>
  <si>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</si>
  <si>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</si>
  <si>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</si>
  <si>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</si>
  <si>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</si>
  <si>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</si>
  <si>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</si>
  <si>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</si>
  <si>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</si>
  <si>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</si>
  <si>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</si>
  <si>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</si>
  <si>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</si>
  <si>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</si>
  <si>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</si>
  <si>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</si>
  <si>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</si>
  <si>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</si>
  <si>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</si>
  <si>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</si>
  <si>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</si>
  <si>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</si>
  <si>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</si>
  <si>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</si>
  <si>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</si>
  <si>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</si>
  <si>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</si>
  <si>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</si>
  <si>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</si>
  <si>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</si>
  <si>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</si>
  <si>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</si>
  <si>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</si>
  <si>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</si>
  <si>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</si>
  <si>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</si>
  <si>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</si>
  <si>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</si>
  <si>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</si>
  <si>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</si>
  <si>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</si>
  <si>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</si>
  <si>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</si>
  <si>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</si>
  <si>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</si>
  <si>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</si>
  <si>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</si>
  <si>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</si>
  <si>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</si>
  <si>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</si>
  <si>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</si>
  <si>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</si>
  <si>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</si>
  <si>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</si>
  <si>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</si>
  <si>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</si>
  <si>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</si>
  <si>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</si>
  <si>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</si>
  <si>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</si>
  <si>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</si>
  <si>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</si>
  <si>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</si>
  <si>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</si>
  <si>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</si>
  <si>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</si>
  <si>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</si>
  <si>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</si>
  <si>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</si>
  <si>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</si>
  <si>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</si>
  <si>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</si>
  <si>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</si>
  <si>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</si>
  <si>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</si>
  <si>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</si>
  <si>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</si>
  <si>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</si>
  <si>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</si>
  <si>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</si>
  <si>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</si>
  <si>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</si>
  <si>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</si>
  <si>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</si>
  <si>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</si>
  <si>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</si>
  <si>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</si>
  <si>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</si>
  <si>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</si>
  <si>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</si>
  <si>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</si>
  <si>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</si>
  <si>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</si>
  <si>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</si>
  <si>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</si>
  <si>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</si>
  <si>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</si>
  <si>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</si>
  <si>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</si>
  <si>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</si>
  <si>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</si>
  <si>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</si>
  <si>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</si>
  <si>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</si>
  <si>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</si>
  <si>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</si>
  <si>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</si>
  <si>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</si>
  <si>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</si>
  <si>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</si>
  <si>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</si>
  <si>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</si>
  <si>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</si>
  <si>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</si>
  <si>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</si>
  <si>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</si>
  <si>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</si>
  <si>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</si>
  <si>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</si>
  <si>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</si>
  <si>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</si>
  <si>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</si>
  <si>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</si>
  <si>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</si>
  <si>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</si>
  <si>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</si>
  <si>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</si>
  <si>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</si>
  <si>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</si>
  <si>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</si>
  <si>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</si>
  <si>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</si>
  <si>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</si>
  <si>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</si>
  <si>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</si>
  <si>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</si>
  <si>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</si>
  <si>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</si>
  <si>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</si>
  <si>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</si>
  <si>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</si>
  <si>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</si>
  <si>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</si>
  <si>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</si>
  <si>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</si>
  <si>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</si>
  <si>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</si>
  <si>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</si>
  <si>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</si>
  <si>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</si>
  <si>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</si>
  <si>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</si>
  <si>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</si>
  <si>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</si>
  <si>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</si>
  <si>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</si>
  <si>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</si>
  <si>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</si>
  <si>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</si>
  <si>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</si>
  <si>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</si>
  <si>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</si>
  <si>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</si>
  <si>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</si>
  <si>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</si>
  <si>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</si>
  <si>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</si>
  <si>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</si>
  <si>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</si>
  <si>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</si>
  <si>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</si>
  <si>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</si>
  <si>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</si>
  <si>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</si>
  <si>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</si>
  <si>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</si>
  <si>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</si>
  <si>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</si>
  <si>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</si>
  <si>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</si>
  <si>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</si>
  <si>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</si>
  <si>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</si>
  <si>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</si>
  <si>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</si>
  <si>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</si>
  <si>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</si>
  <si>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</si>
  <si>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</si>
  <si>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</si>
  <si>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</si>
  <si>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</si>
  <si>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</si>
  <si>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</si>
  <si>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</si>
  <si>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</si>
  <si>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</si>
  <si>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</si>
  <si>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</si>
  <si>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</si>
  <si>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</si>
  <si>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</si>
  <si>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</si>
  <si>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</si>
  <si>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</si>
  <si>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</si>
  <si>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</si>
  <si>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</si>
  <si>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</si>
  <si>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</si>
  <si>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</si>
  <si>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</si>
  <si>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</si>
  <si>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</si>
  <si>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</si>
  <si>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</si>
  <si>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</si>
  <si>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</si>
  <si>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</si>
  <si>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</si>
  <si>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</si>
  <si>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</si>
  <si>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</si>
  <si>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</si>
  <si>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</si>
  <si>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</si>
  <si>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</si>
  <si>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</si>
  <si>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</si>
  <si>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</si>
  <si>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</si>
  <si>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</si>
  <si>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</si>
  <si>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</si>
  <si>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</si>
  <si>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</si>
  <si>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</si>
  <si>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</si>
  <si>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</si>
  <si>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</si>
  <si>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</si>
  <si>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</si>
  <si>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</si>
  <si>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</si>
  <si>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</si>
  <si>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</si>
  <si>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</si>
  <si>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</si>
  <si>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</si>
  <si>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</si>
  <si>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</si>
  <si>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</si>
  <si>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</si>
  <si>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</si>
  <si>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</si>
  <si>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</si>
  <si>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</si>
  <si>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</si>
  <si>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</si>
  <si>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</si>
  <si>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</si>
  <si>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</si>
  <si>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</si>
  <si>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</si>
  <si>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</si>
  <si>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</si>
  <si>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</si>
  <si>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</si>
  <si>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</si>
  <si>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</si>
  <si>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</si>
  <si>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</si>
  <si>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</si>
  <si>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</si>
  <si>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</si>
  <si>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</si>
  <si>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</si>
  <si>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</si>
  <si>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</si>
  <si>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</si>
  <si>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</si>
  <si>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</si>
  <si>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</si>
  <si>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</si>
  <si>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</si>
  <si>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</si>
  <si>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</si>
  <si>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</si>
  <si>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</si>
  <si>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</si>
  <si>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</si>
  <si>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</si>
  <si>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</si>
  <si>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</si>
  <si>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</si>
  <si>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</si>
  <si>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</si>
  <si>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</si>
  <si>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</si>
  <si>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</si>
  <si>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</si>
  <si>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</si>
  <si>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</si>
  <si>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</si>
  <si>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</si>
  <si>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</si>
  <si>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</si>
  <si>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</si>
  <si>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</si>
  <si>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</si>
  <si>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</si>
  <si>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</si>
  <si>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</si>
  <si>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</si>
  <si>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</si>
  <si>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</si>
  <si>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</si>
  <si>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</si>
  <si>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</si>
  <si>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</si>
  <si>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</si>
  <si>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</si>
  <si>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</si>
  <si>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</si>
  <si>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</si>
  <si>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</si>
  <si>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</si>
  <si>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</si>
  <si>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</si>
  <si>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</si>
  <si>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</si>
  <si>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</si>
  <si>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</si>
  <si>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</si>
  <si>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</si>
  <si>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</si>
  <si>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</si>
  <si>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</si>
  <si>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</si>
  <si>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</si>
  <si>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</si>
  <si>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</si>
  <si>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</si>
  <si>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</si>
  <si>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</si>
  <si>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</si>
  <si>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</si>
  <si>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</si>
  <si>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</si>
  <si>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</si>
  <si>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</si>
  <si>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</si>
  <si>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</si>
  <si>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</si>
  <si>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</si>
  <si>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</si>
  <si>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</si>
  <si>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</si>
  <si>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</si>
  <si>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</si>
  <si>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</si>
  <si>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</si>
  <si>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</si>
  <si>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</si>
  <si>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</si>
  <si>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</si>
  <si>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</si>
  <si>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</si>
  <si>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</si>
  <si>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</si>
  <si>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</si>
  <si>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</si>
  <si>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</si>
  <si>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</si>
  <si>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</si>
  <si>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</si>
  <si>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</si>
  <si>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</si>
  <si>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</si>
  <si>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</si>
  <si>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</si>
  <si>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</si>
  <si>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</si>
  <si>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</si>
  <si>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</si>
  <si>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</si>
  <si>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</si>
  <si>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</si>
  <si>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</si>
  <si>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</si>
  <si>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</si>
  <si>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</si>
  <si>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</si>
  <si>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</si>
  <si>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</si>
  <si>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</si>
  <si>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</si>
  <si>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</si>
  <si>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</si>
  <si>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</si>
  <si>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</si>
  <si>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</si>
  <si>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</si>
  <si>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</si>
  <si>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</si>
  <si>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</si>
  <si>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</si>
  <si>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</si>
  <si>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</si>
  <si>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</si>
  <si>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</si>
  <si>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</si>
  <si>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</si>
  <si>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</si>
  <si>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</si>
  <si>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</si>
  <si>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</si>
  <si>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</si>
  <si>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</si>
  <si>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</si>
  <si>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</si>
  <si>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</si>
  <si>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</si>
  <si>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</si>
  <si>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</si>
  <si>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</si>
  <si>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</si>
  <si>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</si>
  <si>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</si>
  <si>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</si>
  <si>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</si>
  <si>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</si>
  <si>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</si>
  <si>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</si>
  <si>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</si>
  <si>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</si>
  <si>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</si>
  <si>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</si>
  <si>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</si>
  <si>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</si>
  <si>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</si>
  <si>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</si>
  <si>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</si>
  <si>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</si>
  <si>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</si>
  <si>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</si>
  <si>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</si>
  <si>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</si>
  <si>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</si>
  <si>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</si>
  <si>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</si>
  <si>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</si>
  <si>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</si>
  <si>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</si>
  <si>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</si>
  <si>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</si>
  <si>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</si>
  <si>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</si>
  <si>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</si>
  <si>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</si>
  <si>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</si>
  <si>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</si>
  <si>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</si>
  <si>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</si>
  <si>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</si>
  <si>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</si>
  <si>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</si>
  <si>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</si>
  <si>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</si>
  <si>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</si>
  <si>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</si>
  <si>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</si>
  <si>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</si>
  <si>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</si>
  <si>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</si>
  <si>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</si>
  <si>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</si>
  <si>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</si>
  <si>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</si>
  <si>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</si>
  <si>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</si>
  <si>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</si>
  <si>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</si>
  <si>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</si>
  <si>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</si>
  <si>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</si>
  <si>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</si>
  <si>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</si>
  <si>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</si>
  <si>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</si>
  <si>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</si>
  <si>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</si>
  <si>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</si>
  <si>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</si>
  <si>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</si>
  <si>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</si>
  <si>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</si>
  <si>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</si>
  <si>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</si>
  <si>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</si>
  <si>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</si>
  <si>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</si>
  <si>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</si>
  <si>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</si>
  <si>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</si>
  <si>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</si>
  <si>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</si>
  <si>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</si>
  <si>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</si>
  <si>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</si>
  <si>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</si>
  <si>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</si>
  <si>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</si>
  <si>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</si>
  <si>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</si>
  <si>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</si>
  <si>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</si>
  <si>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</si>
  <si>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</si>
  <si>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</si>
  <si>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</si>
  <si>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</si>
  <si>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</si>
  <si>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</si>
  <si>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</si>
  <si>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</si>
  <si>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</si>
  <si>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</si>
  <si>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</si>
  <si>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</si>
  <si>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</si>
  <si>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</si>
  <si>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</si>
  <si>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</si>
  <si>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</si>
  <si>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</si>
  <si>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</si>
  <si>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</si>
  <si>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</si>
  <si>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</si>
  <si>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</si>
  <si>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</si>
  <si>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</si>
  <si>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</si>
  <si>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</si>
  <si>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</si>
  <si>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</si>
  <si>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</si>
  <si>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</si>
  <si>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</si>
  <si>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</si>
  <si>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</si>
  <si>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</si>
  <si>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</si>
  <si>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</si>
  <si>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</si>
  <si>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</si>
  <si>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</si>
  <si>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</si>
  <si>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</si>
  <si>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</si>
  <si>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</si>
  <si>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</si>
  <si>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</si>
  <si>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</si>
  <si>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</si>
  <si>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</si>
  <si>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</si>
  <si>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</si>
  <si>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</si>
  <si>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</si>
  <si>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</si>
  <si>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</si>
  <si>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</si>
  <si>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</si>
  <si>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</si>
  <si>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</si>
  <si>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</si>
  <si>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</si>
  <si>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</si>
  <si>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</si>
  <si>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</si>
  <si>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</si>
  <si>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</si>
  <si>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</si>
  <si>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</si>
  <si>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</si>
  <si>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</si>
  <si>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</si>
  <si>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</si>
  <si>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</si>
  <si>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</si>
  <si>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</si>
  <si>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</si>
  <si>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</si>
  <si>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</si>
  <si>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</si>
  <si>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</si>
  <si>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</si>
  <si>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</si>
  <si>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</si>
  <si>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</si>
  <si>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</si>
  <si>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</si>
  <si>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</si>
  <si>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</si>
  <si>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</si>
  <si>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</si>
  <si>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</si>
  <si>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</si>
  <si>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</si>
  <si>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</si>
  <si>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</si>
  <si>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</si>
  <si>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</si>
  <si>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</si>
  <si>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</si>
  <si>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</si>
  <si>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</si>
  <si>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</si>
  <si>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</si>
  <si>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</si>
  <si>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</si>
  <si>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</si>
  <si>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</si>
  <si>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</si>
  <si>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</si>
  <si>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</si>
  <si>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</si>
  <si>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</si>
  <si>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</si>
  <si>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</si>
  <si>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</si>
  <si>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</si>
  <si>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</si>
  <si>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</si>
  <si>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</si>
  <si>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</si>
  <si>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</si>
  <si>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</si>
  <si>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</si>
  <si>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</si>
  <si>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</si>
  <si>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</si>
  <si>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</si>
  <si>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</si>
  <si>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</si>
  <si>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</si>
  <si>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</si>
  <si>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</si>
  <si>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</si>
  <si>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</si>
  <si>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</si>
  <si>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</si>
  <si>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</si>
  <si>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</si>
  <si>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</si>
  <si>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</si>
  <si>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</si>
  <si>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</si>
  <si>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</si>
  <si>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</si>
  <si>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</si>
  <si>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</si>
  <si>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</si>
  <si>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</si>
  <si>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</si>
  <si>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</si>
  <si>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</si>
  <si>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</si>
  <si>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</si>
  <si>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</si>
  <si>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</si>
  <si>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</si>
  <si>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</si>
  <si>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</si>
  <si>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</si>
  <si>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</si>
  <si>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</si>
  <si>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</si>
  <si>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</si>
  <si>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</si>
  <si>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</si>
  <si>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</si>
  <si>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</si>
  <si>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</si>
  <si>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</si>
  <si>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</si>
  <si>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</si>
  <si>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</si>
  <si>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</si>
  <si>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</si>
  <si>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</si>
  <si>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</si>
  <si>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</si>
  <si>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</si>
  <si>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</si>
  <si>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</si>
  <si>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</si>
  <si>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</si>
  <si>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</si>
  <si>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</si>
  <si>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</si>
  <si>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</si>
  <si>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</si>
  <si>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</si>
  <si>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</si>
  <si>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</si>
  <si>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</si>
  <si>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</si>
  <si>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</si>
  <si>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</si>
  <si>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</si>
  <si>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</si>
  <si>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</si>
  <si>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</si>
  <si>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</si>
  <si>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</si>
  <si>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</si>
  <si>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</si>
  <si>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</si>
  <si>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</si>
  <si>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</si>
  <si>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</si>
  <si>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</si>
  <si>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</si>
  <si>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</si>
  <si>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</si>
  <si>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</si>
  <si>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</si>
  <si>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</si>
  <si>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</si>
  <si>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</si>
  <si>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</si>
  <si>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</si>
  <si>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</si>
  <si>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</si>
  <si>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</si>
  <si>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</si>
  <si>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</si>
  <si>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</si>
  <si>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</si>
  <si>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</si>
  <si>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</si>
  <si>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</si>
  <si>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</si>
  <si>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</si>
  <si>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</si>
  <si>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</si>
  <si>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</si>
  <si>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</si>
  <si>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</si>
  <si>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</si>
  <si>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</si>
  <si>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</si>
  <si>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</si>
  <si>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</si>
  <si>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</si>
  <si>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</si>
  <si>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</si>
  <si>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</si>
  <si>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</si>
  <si>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</si>
  <si>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</si>
  <si>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</si>
  <si>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</si>
  <si>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</si>
  <si>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</si>
  <si>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</si>
  <si>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</si>
  <si>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</si>
  <si>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</si>
  <si>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</si>
  <si>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</si>
  <si>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</si>
  <si>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</si>
  <si>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</si>
  <si>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</si>
  <si>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</si>
  <si>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</si>
  <si>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</si>
  <si>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</si>
  <si>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</si>
  <si>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</si>
  <si>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</si>
  <si>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</si>
  <si>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</si>
  <si>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</si>
  <si>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</si>
  <si>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</si>
  <si>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</si>
  <si>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</si>
  <si>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</si>
  <si>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</si>
  <si>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</si>
  <si>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</si>
  <si>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</si>
  <si>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</si>
  <si>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</si>
  <si>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</si>
  <si>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</si>
  <si>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</si>
  <si>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</si>
  <si>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</si>
  <si>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</si>
  <si>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</si>
  <si>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</si>
  <si>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</si>
  <si>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</si>
  <si>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</si>
  <si>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</si>
  <si>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</si>
  <si>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</si>
  <si>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</si>
  <si>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</si>
  <si>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</si>
  <si>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</si>
  <si>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</si>
  <si>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</si>
  <si>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</si>
  <si>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</si>
  <si>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</si>
  <si>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</si>
  <si>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</si>
  <si>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</si>
  <si>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</si>
  <si>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</si>
  <si>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</si>
  <si>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</si>
  <si>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</si>
  <si>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</si>
  <si>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</si>
  <si>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</si>
  <si>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</si>
  <si>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</si>
  <si>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</si>
  <si>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</si>
  <si>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</si>
  <si>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</si>
  <si>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</si>
  <si>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</si>
  <si>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</si>
  <si>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</si>
  <si>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</si>
  <si>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</si>
  <si>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</si>
  <si>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</si>
  <si>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</si>
  <si>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</si>
  <si>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</si>
  <si>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</si>
  <si>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</si>
  <si>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</si>
  <si>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</si>
  <si>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</si>
  <si>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</si>
  <si>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</si>
  <si>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</si>
  <si>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</si>
  <si>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</si>
  <si>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</si>
  <si>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</si>
  <si>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</si>
  <si>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</si>
  <si>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</si>
  <si>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</si>
  <si>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</si>
  <si>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</si>
  <si>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</si>
  <si>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</si>
  <si>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</si>
  <si>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</si>
  <si>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</si>
  <si>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</si>
  <si>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</si>
  <si>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</si>
  <si>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</si>
  <si>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</si>
  <si>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</si>
  <si>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</si>
  <si>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</si>
  <si>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</si>
  <si>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</si>
  <si>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</si>
  <si>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</si>
  <si>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</si>
  <si>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</si>
  <si>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</si>
  <si>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</si>
  <si>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</si>
  <si>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</si>
  <si>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</si>
  <si>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</si>
  <si>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</si>
  <si>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</si>
  <si>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</si>
  <si>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</si>
  <si>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</si>
  <si>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</si>
  <si>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</si>
  <si>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</si>
  <si>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</si>
  <si>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</si>
  <si>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</si>
  <si>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</si>
  <si>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</si>
  <si>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</si>
  <si>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</si>
  <si>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</si>
  <si>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</si>
  <si>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</si>
  <si>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</si>
  <si>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</si>
  <si>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</si>
  <si>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</si>
  <si>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</si>
  <si>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</si>
  <si>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</si>
  <si>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</si>
  <si>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</si>
  <si>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</si>
  <si>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</si>
  <si>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</si>
  <si>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</si>
  <si>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</si>
  <si>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</si>
  <si>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</si>
  <si>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</si>
  <si>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</si>
  <si>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</si>
  <si>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</si>
  <si>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</si>
  <si>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</si>
  <si>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</si>
  <si>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</si>
  <si>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</si>
  <si>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</si>
  <si>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</si>
  <si>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</si>
  <si>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</si>
  <si>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</si>
  <si>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</si>
  <si>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</si>
  <si>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</si>
  <si>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</si>
  <si>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</si>
  <si>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</si>
  <si>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</si>
  <si>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</si>
  <si>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</si>
  <si>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</si>
  <si>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</si>
  <si>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</si>
  <si>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</si>
  <si>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</si>
  <si>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</si>
  <si>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</si>
  <si>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</si>
  <si>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</si>
  <si>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</si>
  <si>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</si>
  <si>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</si>
  <si>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</si>
  <si>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</si>
  <si>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</si>
  <si>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</si>
  <si>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</si>
  <si>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</si>
  <si>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</si>
  <si>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</si>
  <si>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</si>
  <si>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</si>
  <si>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</si>
  <si>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</si>
  <si>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</si>
  <si>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</si>
  <si>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</si>
  <si>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</si>
  <si>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</si>
  <si>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</si>
  <si>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</si>
  <si>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</si>
  <si>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</si>
  <si>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</si>
  <si>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</si>
  <si>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</si>
  <si>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</si>
  <si>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</si>
  <si>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</si>
  <si>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</si>
  <si>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</si>
  <si>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</si>
  <si>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</si>
  <si>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</si>
  <si>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</si>
  <si>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</si>
  <si>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</si>
  <si>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</si>
  <si>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</si>
  <si>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</si>
  <si>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</si>
  <si>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</si>
  <si>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</si>
  <si>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</si>
  <si>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</si>
  <si>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</si>
  <si>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</si>
  <si>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</si>
  <si>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</si>
  <si>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</si>
  <si>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</si>
  <si>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</si>
  <si>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</si>
  <si>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</si>
  <si>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</si>
  <si>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</si>
  <si>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</si>
  <si>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</si>
  <si>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</si>
  <si>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</si>
  <si>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</si>
  <si>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</si>
  <si>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</si>
  <si>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</si>
  <si>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</si>
  <si>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</si>
  <si>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</si>
  <si>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</si>
  <si>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</si>
  <si>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</si>
  <si>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</si>
  <si>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</si>
  <si>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</si>
  <si>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</si>
  <si>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</si>
  <si>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</si>
  <si>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</si>
  <si>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</si>
  <si>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</si>
  <si>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</si>
  <si>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</si>
  <si>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</si>
  <si>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</si>
  <si>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</si>
  <si>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</si>
  <si>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</si>
  <si>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</si>
  <si>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</si>
  <si>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</si>
  <si>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</si>
  <si>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</si>
  <si>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</si>
  <si>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</si>
  <si>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</si>
  <si>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</si>
  <si>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</si>
  <si>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</si>
  <si>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</si>
  <si>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</si>
  <si>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</si>
  <si>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</si>
  <si>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</si>
  <si>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</si>
  <si>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</si>
  <si>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</si>
  <si>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</si>
  <si>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</si>
  <si>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</si>
  <si>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</si>
  <si>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</si>
  <si>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</si>
  <si>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</si>
  <si>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</si>
  <si>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</si>
  <si>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</si>
  <si>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</si>
  <si>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</si>
  <si>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</si>
  <si>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</si>
  <si>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</si>
  <si>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</si>
  <si>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</si>
  <si>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</si>
  <si>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</si>
  <si>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</si>
  <si>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</si>
  <si>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</si>
  <si>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</si>
  <si>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</si>
  <si>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</si>
  <si>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</si>
  <si>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</si>
  <si>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</si>
  <si>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</si>
  <si>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</si>
  <si>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</si>
  <si>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</si>
  <si>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</si>
  <si>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</si>
  <si>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</si>
  <si>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</si>
  <si>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</si>
  <si>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</si>
  <si>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</si>
  <si>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</si>
  <si>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</si>
  <si>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</si>
  <si>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</si>
  <si>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</si>
  <si>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</si>
  <si>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</si>
  <si>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</si>
  <si>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</si>
  <si>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</si>
  <si>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</si>
  <si>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</si>
  <si>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</si>
  <si>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</si>
  <si>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</si>
  <si>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</si>
  <si>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</si>
  <si>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</si>
  <si>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</si>
  <si>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</si>
  <si>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</si>
  <si>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</si>
  <si>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</si>
  <si>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</si>
  <si>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</si>
  <si>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</si>
  <si>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</si>
  <si>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</si>
  <si>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</si>
  <si>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</si>
  <si>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</si>
  <si>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</si>
  <si>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</si>
  <si>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</si>
  <si>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</si>
  <si>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</si>
  <si>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</si>
  <si>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</si>
  <si>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</si>
  <si>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</si>
  <si>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</si>
  <si>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</si>
  <si>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</si>
  <si>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</si>
  <si>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</si>
  <si>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</si>
  <si>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</si>
  <si>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</si>
  <si>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</si>
  <si>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</si>
  <si>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</si>
  <si>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</si>
  <si>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</si>
  <si>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</si>
  <si>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</si>
  <si>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</si>
  <si>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</si>
  <si>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</si>
  <si>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</si>
  <si>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</si>
  <si>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</si>
  <si>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</si>
  <si>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</si>
  <si>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</si>
  <si>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</si>
  <si>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</si>
  <si>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</si>
  <si>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</si>
  <si>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</si>
  <si>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</si>
  <si>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</si>
  <si>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</si>
  <si>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</si>
  <si>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</si>
  <si>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</si>
  <si>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</si>
  <si>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</si>
  <si>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</si>
  <si>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</si>
  <si>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</si>
  <si>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</si>
  <si>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</si>
  <si>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</si>
  <si>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</si>
  <si>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</si>
  <si>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</si>
  <si>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</si>
  <si>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</si>
  <si>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</si>
  <si>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</si>
  <si>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</si>
  <si>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</si>
  <si>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</si>
  <si>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</si>
  <si>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</si>
  <si>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</si>
  <si>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</si>
  <si>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</si>
  <si>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</si>
  <si>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</si>
  <si>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</si>
  <si>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</si>
  <si>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</si>
  <si>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</si>
  <si>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</si>
  <si>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</si>
  <si>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</si>
  <si>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</si>
  <si>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</si>
  <si>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</si>
  <si>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</si>
  <si>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</si>
  <si>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</si>
  <si>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</si>
  <si>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</si>
  <si>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</si>
  <si>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</si>
  <si>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</si>
  <si>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</si>
  <si>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</si>
  <si>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</si>
  <si>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</si>
  <si>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</si>
  <si>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</si>
  <si>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</si>
  <si>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</si>
  <si>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</si>
  <si>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</si>
  <si>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</si>
  <si>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</si>
  <si>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</si>
  <si>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</si>
  <si>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</si>
  <si>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</si>
  <si>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</si>
  <si>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</si>
  <si>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</si>
  <si>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</si>
  <si>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</si>
  <si>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</si>
  <si>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</si>
  <si>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</si>
  <si>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</si>
  <si>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</si>
  <si>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</si>
  <si>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</si>
  <si>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</si>
  <si>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</si>
  <si>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</si>
  <si>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</si>
  <si>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</si>
  <si>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</si>
  <si>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</si>
  <si>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</si>
  <si>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</si>
  <si>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</si>
  <si>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</si>
  <si>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</si>
  <si>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</si>
  <si>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</si>
  <si>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</si>
  <si>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</si>
  <si>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</si>
  <si>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</si>
  <si>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</si>
  <si>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</si>
  <si>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</si>
  <si>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</si>
  <si>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</si>
  <si>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</si>
  <si>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</si>
  <si>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</si>
  <si>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</si>
  <si>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</si>
  <si>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</si>
  <si>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</si>
  <si>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</si>
  <si>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</si>
  <si>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</si>
  <si>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</si>
  <si>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</si>
  <si>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</si>
  <si>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</si>
  <si>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</si>
  <si>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</si>
  <si>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</si>
  <si>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</si>
  <si>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</si>
  <si>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</si>
  <si>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</si>
  <si>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</si>
  <si>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</si>
  <si>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</si>
  <si>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</si>
  <si>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</si>
  <si>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</si>
  <si>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</si>
  <si>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</si>
  <si>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</si>
  <si>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</si>
  <si>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</si>
  <si>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</si>
  <si>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</si>
  <si>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</si>
  <si>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</si>
  <si>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</si>
  <si>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</si>
  <si>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</si>
  <si>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</si>
  <si>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</si>
  <si>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</si>
  <si>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</si>
  <si>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</si>
  <si>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</si>
  <si>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</si>
  <si>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</si>
  <si>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</si>
  <si>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</si>
  <si>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</si>
  <si>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</si>
  <si>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</si>
  <si>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</si>
  <si>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</si>
  <si>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</si>
  <si>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</si>
  <si>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</si>
  <si>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</si>
  <si>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</si>
  <si>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</si>
  <si>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</si>
  <si>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</si>
  <si>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</si>
  <si>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</si>
  <si>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</si>
  <si>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</si>
  <si>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</si>
  <si>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</si>
  <si>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</si>
  <si>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</si>
  <si>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</si>
  <si>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</si>
  <si>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</si>
  <si>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</si>
  <si>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</si>
  <si>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</si>
  <si>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</si>
  <si>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</si>
  <si>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</si>
  <si>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</si>
  <si>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</si>
  <si>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</si>
  <si>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</si>
  <si>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</si>
  <si>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</si>
  <si>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</si>
  <si>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</si>
  <si>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</si>
  <si>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</si>
  <si>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</si>
  <si>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</si>
  <si>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</si>
  <si>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</si>
  <si>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</si>
  <si>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</si>
  <si>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</si>
  <si>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</si>
  <si>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</si>
  <si>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</si>
  <si>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</si>
  <si>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</si>
  <si>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</si>
  <si>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</si>
  <si>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</si>
  <si>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</si>
  <si>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</si>
  <si>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</si>
  <si>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</si>
  <si>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</si>
  <si>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</si>
  <si>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</si>
  <si>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</si>
  <si>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</si>
  <si>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</si>
  <si>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</si>
  <si>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</si>
  <si>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</si>
  <si>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</si>
  <si>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</si>
  <si>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</si>
  <si>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</si>
  <si>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</si>
  <si>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</si>
  <si>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</si>
  <si>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</si>
  <si>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</si>
  <si>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</si>
  <si>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</si>
  <si>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</si>
  <si>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</si>
  <si>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</si>
  <si>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</si>
  <si>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</si>
  <si>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</si>
  <si>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</si>
  <si>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</si>
  <si>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</si>
  <si>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</si>
  <si>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</si>
  <si>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</si>
  <si>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</si>
  <si>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</si>
  <si>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</si>
  <si>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</si>
  <si>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</si>
  <si>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</si>
  <si>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</si>
  <si>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</si>
  <si>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</si>
  <si>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</si>
  <si>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</si>
  <si>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</si>
  <si>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</si>
  <si>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</si>
  <si>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</si>
  <si>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</si>
  <si>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</si>
  <si>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</si>
  <si>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</si>
  <si>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</si>
  <si>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</si>
  <si>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</si>
  <si>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</si>
  <si>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</si>
  <si>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</si>
  <si>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</si>
  <si>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</si>
  <si>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</si>
  <si>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</si>
  <si>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</si>
  <si>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</si>
  <si>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</si>
  <si>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</si>
  <si>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</si>
  <si>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</si>
  <si>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</si>
  <si>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</si>
  <si>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</si>
  <si>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</si>
  <si>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</si>
  <si>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</si>
  <si>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</si>
  <si>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</si>
  <si>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</si>
  <si>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</si>
  <si>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</si>
  <si>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</si>
  <si>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</si>
  <si>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</si>
  <si>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</si>
  <si>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</si>
  <si>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</si>
  <si>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</si>
  <si>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</si>
  <si>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</si>
  <si>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</si>
  <si>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</si>
  <si>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</si>
  <si>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</si>
  <si>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</si>
  <si>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</si>
  <si>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</si>
  <si>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</si>
  <si>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</si>
  <si>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</si>
  <si>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</si>
  <si>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</si>
  <si>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</si>
  <si>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</si>
  <si>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</si>
  <si>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</si>
  <si>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</si>
  <si>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</si>
  <si>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</si>
  <si>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</si>
  <si>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</si>
  <si>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</si>
  <si>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</si>
  <si>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</si>
  <si>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</si>
  <si>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</si>
  <si>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</si>
  <si>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</si>
  <si>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</si>
  <si>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</si>
  <si>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</si>
  <si>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</si>
  <si>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</si>
  <si>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</si>
  <si>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</si>
  <si>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</si>
  <si>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</si>
  <si>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</si>
  <si>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</si>
  <si>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</si>
  <si>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</si>
  <si>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</si>
  <si>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</si>
  <si>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</si>
  <si>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</si>
  <si>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</si>
  <si>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</si>
  <si>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</si>
  <si>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</si>
  <si>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</si>
  <si>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</si>
  <si>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</si>
  <si>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</si>
  <si>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</si>
  <si>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</si>
  <si>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</si>
  <si>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</si>
  <si>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</si>
  <si>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</si>
  <si>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</si>
  <si>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</si>
  <si>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</si>
  <si>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</si>
  <si>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</si>
  <si>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</si>
  <si>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</si>
  <si>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</si>
  <si>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</si>
  <si>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</si>
  <si>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</si>
  <si>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</si>
  <si>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</si>
  <si>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</si>
  <si>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</si>
  <si>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</si>
  <si>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</si>
  <si>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</si>
  <si>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</si>
  <si>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</si>
  <si>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</si>
  <si>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</si>
  <si>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</si>
  <si>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</si>
  <si>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</si>
  <si>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</si>
  <si>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</si>
  <si>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</si>
  <si>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</si>
  <si>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</si>
  <si>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</si>
  <si>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</si>
  <si>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</si>
  <si>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</si>
  <si>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</si>
  <si>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</si>
  <si>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</si>
  <si>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</si>
  <si>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</si>
  <si>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</si>
  <si>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</si>
  <si>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</si>
  <si>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</si>
  <si>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</si>
  <si>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</si>
  <si>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</si>
  <si>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</si>
  <si>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</si>
  <si>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</si>
  <si>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</si>
  <si>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</si>
  <si>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</si>
  <si>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</si>
  <si>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</si>
  <si>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</si>
  <si>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</si>
  <si>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</si>
  <si>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</si>
  <si>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</si>
  <si>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</si>
  <si>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</si>
  <si>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</si>
  <si>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</si>
  <si>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</si>
  <si>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</si>
  <si>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</si>
  <si>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</si>
  <si>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</si>
  <si>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</si>
  <si>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</si>
  <si>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</si>
  <si>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</si>
  <si>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</si>
  <si>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</si>
  <si>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</si>
  <si>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</si>
  <si>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</si>
  <si>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</si>
  <si>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</si>
  <si>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</si>
  <si>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</si>
  <si>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</si>
  <si>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</si>
  <si>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</si>
  <si>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</si>
  <si>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</si>
  <si>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</si>
  <si>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</si>
  <si>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</si>
  <si>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</si>
  <si>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</si>
  <si>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</si>
  <si>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</si>
  <si>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</si>
  <si>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</si>
  <si>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</si>
  <si>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</si>
  <si>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</si>
  <si>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</si>
  <si>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</si>
  <si>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</si>
  <si>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</si>
  <si>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</si>
  <si>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</si>
  <si>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</si>
  <si>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</si>
  <si>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</si>
  <si>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</si>
  <si>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</si>
  <si>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</si>
  <si>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</si>
  <si>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</si>
  <si>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</si>
  <si>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</si>
  <si>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</si>
  <si>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</si>
  <si>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</si>
  <si>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</si>
  <si>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</si>
  <si>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</si>
  <si>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</si>
  <si>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</si>
  <si>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</si>
  <si>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</si>
  <si>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</si>
  <si>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</si>
  <si>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</si>
  <si>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</si>
  <si>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</si>
  <si>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</si>
  <si>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</si>
  <si>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</si>
  <si>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</si>
  <si>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</si>
  <si>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</si>
  <si>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</si>
  <si>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</si>
  <si>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</si>
  <si>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</si>
  <si>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</si>
  <si>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</si>
  <si>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</si>
  <si>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</si>
  <si>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</si>
  <si>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</si>
  <si>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</si>
  <si>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</si>
  <si>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</si>
  <si>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</si>
  <si>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</si>
  <si>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</si>
  <si>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</si>
  <si>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</si>
  <si>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</si>
  <si>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</si>
  <si>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</si>
  <si>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</si>
  <si>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</si>
  <si>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</si>
  <si>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</si>
  <si>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</si>
  <si>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</si>
  <si>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</si>
  <si>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</si>
  <si>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</si>
  <si>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</si>
  <si>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</si>
  <si>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</si>
  <si>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</si>
  <si>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</si>
  <si>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</si>
  <si>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</si>
  <si>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</si>
  <si>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</si>
  <si>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</si>
  <si>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</si>
  <si>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</si>
  <si>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</si>
  <si>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</si>
  <si>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</si>
  <si>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</si>
  <si>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</si>
  <si>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</si>
  <si>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</si>
  <si>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</si>
  <si>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</si>
  <si>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</si>
  <si>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</si>
  <si>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</si>
  <si>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</si>
  <si>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</si>
  <si>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</si>
  <si>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</si>
  <si>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</si>
  <si>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</si>
  <si>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</si>
  <si>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</si>
  <si>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</si>
  <si>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</si>
  <si>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</si>
  <si>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</si>
  <si>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</si>
  <si>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</si>
  <si>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</si>
  <si>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</si>
  <si>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</si>
  <si>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</si>
  <si>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</si>
  <si>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</si>
  <si>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</si>
  <si>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</si>
  <si>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</si>
  <si>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</si>
  <si>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</si>
  <si>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</si>
  <si>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</si>
  <si>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</si>
  <si>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</si>
  <si>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</si>
  <si>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</si>
  <si>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</si>
  <si>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</si>
  <si>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</si>
  <si>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</si>
  <si>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</si>
  <si>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</si>
  <si>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</si>
  <si>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</si>
  <si>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</si>
  <si>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</si>
  <si>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</si>
  <si>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</si>
  <si>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</si>
  <si>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</si>
  <si>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</si>
  <si>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</si>
  <si>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</si>
  <si>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</si>
  <si>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</si>
  <si>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</si>
  <si>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</si>
  <si>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</si>
  <si>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</si>
  <si>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</si>
  <si>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</si>
  <si>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</si>
  <si>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</si>
  <si>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</si>
  <si>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</si>
  <si>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</si>
  <si>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</si>
  <si>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</si>
  <si>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</si>
  <si>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</si>
  <si>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</si>
  <si>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</si>
  <si>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</si>
  <si>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</si>
  <si>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</si>
  <si>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</si>
  <si>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</si>
  <si>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</si>
  <si>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</si>
  <si>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</si>
  <si>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</si>
  <si>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</si>
  <si>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</si>
  <si>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</si>
  <si>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</si>
  <si>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</si>
  <si>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</si>
  <si>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</si>
  <si>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</si>
  <si>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</si>
  <si>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</si>
  <si>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</si>
  <si>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</si>
  <si>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</si>
  <si>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</si>
  <si>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</si>
  <si>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</si>
  <si>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</si>
  <si>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</si>
  <si>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</si>
  <si>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</si>
  <si>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</si>
  <si>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</si>
  <si>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</si>
  <si>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</si>
  <si>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</si>
  <si>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</si>
  <si>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</si>
  <si>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</si>
  <si>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</si>
  <si>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</si>
  <si>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</si>
  <si>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</si>
  <si>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</si>
  <si>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</si>
  <si>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</si>
  <si>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</si>
  <si>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</si>
  <si>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</si>
  <si>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</si>
  <si>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</si>
  <si>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</si>
  <si>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</si>
  <si>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</si>
  <si>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</si>
  <si>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</si>
  <si>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</si>
  <si>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</si>
  <si>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</si>
  <si>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</si>
  <si>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</si>
  <si>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</si>
  <si>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</si>
  <si>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</si>
  <si>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</si>
  <si>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</si>
  <si>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</si>
  <si>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</si>
  <si>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</si>
  <si>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</si>
  <si>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</si>
  <si>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</si>
  <si>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</si>
  <si>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</si>
  <si>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</si>
  <si>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</si>
  <si>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</si>
  <si>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</si>
  <si>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</si>
  <si>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</si>
  <si>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</si>
  <si>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</si>
  <si>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</si>
  <si>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</si>
  <si>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</si>
  <si>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</si>
  <si>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</si>
  <si>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</si>
  <si>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</si>
  <si>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</si>
  <si>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</si>
  <si>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</si>
  <si>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</si>
  <si>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</si>
  <si>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</si>
  <si>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</si>
  <si>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</si>
  <si>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</si>
  <si>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</si>
  <si>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</si>
  <si>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</si>
  <si>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</si>
  <si>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</si>
  <si>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</si>
  <si>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</si>
  <si>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</si>
  <si>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</si>
  <si>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</si>
  <si>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</si>
  <si>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</si>
  <si>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</si>
  <si>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</si>
  <si>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</si>
  <si>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</si>
  <si>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</si>
  <si>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</si>
  <si>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</si>
  <si>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</si>
  <si>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</si>
  <si>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</si>
  <si>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</si>
  <si>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</si>
  <si>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</si>
  <si>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</si>
  <si>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</si>
  <si>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</si>
  <si>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</si>
  <si>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</si>
  <si>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</si>
  <si>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</si>
  <si>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</si>
  <si>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</si>
  <si>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</si>
  <si>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</si>
  <si>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</si>
  <si>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</si>
  <si>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</si>
  <si>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</si>
  <si>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</si>
  <si>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</si>
  <si>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</si>
  <si>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</si>
  <si>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</si>
  <si>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</si>
  <si>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</si>
  <si>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</si>
  <si>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</si>
  <si>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</si>
  <si>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</si>
  <si>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</si>
  <si>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</si>
  <si>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</si>
  <si>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</si>
  <si>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</si>
  <si>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</si>
  <si>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</si>
  <si>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</si>
  <si>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</si>
  <si>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</si>
  <si>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</si>
  <si>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</si>
  <si>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</si>
  <si>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</si>
  <si>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</si>
  <si>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</si>
  <si>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</si>
  <si>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</si>
  <si>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</si>
  <si>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</si>
  <si>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</si>
  <si>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</si>
  <si>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</si>
  <si>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</si>
  <si>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</si>
  <si>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</si>
  <si>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</si>
  <si>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</si>
  <si>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</si>
  <si>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</si>
  <si>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</si>
  <si>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</si>
  <si>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</si>
  <si>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</si>
  <si>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</si>
  <si>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</si>
  <si>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</si>
  <si>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</si>
  <si>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</si>
  <si>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</si>
  <si>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</si>
  <si>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</si>
  <si>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</si>
  <si>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</si>
  <si>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</si>
  <si>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</si>
  <si>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</si>
  <si>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</si>
  <si>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</si>
  <si>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</si>
  <si>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</si>
  <si>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</si>
  <si>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</si>
  <si>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</si>
  <si>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</si>
  <si>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</si>
  <si>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</si>
  <si>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</si>
  <si>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</si>
  <si>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</si>
  <si>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</si>
  <si>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</si>
  <si>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</si>
  <si>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</si>
  <si>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</si>
  <si>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</si>
  <si>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</si>
  <si>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</si>
  <si>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</si>
  <si>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</si>
  <si>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</si>
  <si>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</si>
  <si>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</si>
  <si>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</si>
  <si>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</si>
  <si>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</si>
  <si>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</si>
  <si>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</si>
  <si>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</si>
  <si>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</si>
  <si>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</si>
  <si>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</si>
  <si>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</si>
  <si>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</si>
  <si>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</si>
  <si>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</si>
  <si>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</si>
  <si>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</si>
  <si>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</si>
  <si>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</si>
  <si>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</si>
  <si>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</si>
  <si>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</si>
  <si>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</si>
  <si>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</si>
  <si>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</si>
  <si>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</si>
  <si>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</si>
  <si>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</si>
  <si>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</si>
  <si>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</si>
  <si>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</si>
  <si>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</si>
  <si>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</si>
  <si>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</si>
  <si>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</si>
  <si>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</si>
  <si>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</si>
  <si>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</si>
  <si>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</si>
  <si>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</si>
  <si>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</si>
  <si>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</si>
  <si>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</si>
  <si>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</si>
  <si>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</si>
  <si>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</si>
  <si>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</si>
  <si>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</si>
  <si>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</si>
  <si>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</si>
  <si>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</si>
  <si>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</si>
  <si>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</si>
  <si>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</si>
  <si>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</si>
  <si>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</si>
  <si>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</si>
  <si>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</si>
  <si>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</si>
  <si>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</si>
  <si>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</si>
  <si>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</si>
  <si>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</si>
  <si>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</si>
  <si>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</si>
  <si>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</si>
  <si>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</si>
  <si>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</si>
  <si>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</si>
  <si>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</si>
  <si>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</si>
  <si>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</si>
  <si>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</si>
  <si>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</si>
  <si>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</si>
  <si>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</si>
  <si>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</si>
  <si>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</si>
  <si>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</si>
  <si>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</si>
  <si>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</si>
  <si>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</si>
  <si>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</si>
  <si>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</si>
  <si>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</si>
  <si>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</si>
  <si>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</si>
  <si>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</si>
  <si>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</si>
  <si>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</si>
  <si>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</si>
  <si>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</si>
  <si>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</si>
  <si>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</si>
  <si>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</si>
  <si>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</si>
  <si>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</si>
  <si>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</si>
  <si>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</si>
  <si>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</si>
  <si>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</si>
  <si>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</si>
  <si>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</si>
  <si>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</si>
  <si>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</si>
  <si>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</si>
  <si>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</si>
  <si>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</si>
  <si>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</si>
  <si>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</si>
  <si>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</si>
  <si>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</si>
  <si>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</si>
  <si>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</si>
  <si>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</si>
  <si>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</si>
  <si>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</si>
  <si>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</si>
  <si>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</si>
  <si>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</si>
  <si>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</si>
  <si>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</si>
  <si>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</si>
  <si>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</si>
  <si>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</si>
  <si>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</si>
  <si>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</si>
  <si>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</si>
  <si>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</si>
  <si>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</si>
  <si>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</si>
  <si>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</si>
  <si>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</si>
  <si>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</si>
  <si>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</si>
  <si>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</si>
  <si>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</si>
  <si>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</si>
  <si>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</si>
  <si>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</si>
  <si>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</si>
  <si>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</si>
  <si>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</si>
  <si>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</si>
  <si>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</si>
  <si>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</si>
  <si>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</si>
  <si>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</si>
  <si>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</si>
  <si>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</si>
  <si>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</si>
  <si>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</si>
  <si>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</si>
  <si>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</si>
  <si>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</si>
  <si>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</si>
  <si>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</si>
  <si>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</si>
  <si>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</si>
  <si>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</si>
  <si>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</si>
  <si>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</si>
  <si>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</si>
  <si>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</si>
  <si>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</si>
  <si>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</si>
  <si>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</si>
  <si>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</si>
  <si>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</si>
  <si>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</si>
  <si>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</si>
  <si>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</si>
  <si>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</si>
  <si>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</si>
  <si>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</si>
  <si>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</si>
  <si>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</si>
  <si>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</si>
  <si>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</si>
  <si>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</si>
  <si>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</si>
  <si>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</si>
  <si>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</si>
  <si>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</si>
  <si>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</si>
  <si>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</si>
  <si>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</si>
  <si>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</si>
  <si>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</si>
  <si>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</si>
  <si>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</si>
  <si>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</si>
  <si>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</si>
  <si>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</si>
  <si>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</si>
  <si>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</si>
  <si>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</si>
  <si>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</si>
  <si>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</si>
  <si>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</si>
  <si>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</si>
  <si>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</si>
  <si>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</si>
  <si>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</si>
  <si>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</si>
  <si>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</si>
  <si>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</si>
  <si>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</si>
  <si>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</si>
  <si>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</si>
  <si>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</si>
  <si>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</si>
  <si>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</si>
  <si>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</si>
  <si>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</si>
  <si>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</si>
  <si>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</si>
  <si>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</si>
  <si>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</si>
  <si>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</si>
  <si>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</si>
  <si>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</si>
  <si>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</si>
  <si>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</si>
  <si>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</si>
  <si>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</si>
  <si>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</si>
  <si>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</si>
  <si>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</si>
  <si>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</si>
  <si>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</si>
  <si>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</si>
  <si>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</si>
  <si>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</si>
  <si>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</si>
  <si>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</si>
  <si>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</si>
  <si>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</si>
  <si>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</si>
  <si>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</si>
  <si>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</si>
  <si>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</si>
  <si>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</si>
  <si>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</si>
  <si>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</si>
  <si>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</si>
  <si>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</si>
  <si>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</si>
  <si>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</si>
  <si>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</si>
  <si>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</si>
  <si>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</si>
  <si>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</si>
  <si>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</si>
  <si>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</si>
  <si>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</si>
  <si>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</si>
  <si>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</si>
  <si>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</si>
  <si>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</si>
  <si>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</si>
  <si>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</si>
  <si>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</si>
  <si>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</si>
  <si>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</si>
  <si>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</si>
  <si>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</si>
  <si>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</si>
  <si>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</si>
  <si>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</si>
  <si>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</si>
  <si>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</si>
  <si>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</si>
  <si>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</si>
  <si>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</si>
  <si>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</si>
  <si>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</si>
  <si>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</si>
  <si>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</si>
  <si>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</si>
  <si>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</si>
  <si>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</si>
  <si>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</si>
  <si>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</si>
  <si>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</si>
  <si>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</si>
  <si>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</si>
  <si>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</si>
  <si>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</si>
  <si>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</si>
  <si>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</si>
  <si>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</si>
  <si>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</si>
  <si>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</si>
  <si>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</si>
  <si>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</si>
  <si>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</si>
  <si>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</si>
  <si>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</si>
  <si>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</si>
  <si>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</si>
  <si>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</si>
  <si>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</si>
  <si>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</si>
  <si>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</si>
  <si>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</si>
  <si>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</si>
  <si>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</si>
  <si>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</si>
  <si>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</si>
  <si>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</si>
  <si>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</si>
  <si>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</si>
  <si>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</si>
  <si>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</si>
  <si>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</si>
  <si>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</si>
  <si>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</si>
  <si>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</si>
  <si>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</si>
  <si>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</si>
  <si>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</si>
  <si>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</si>
  <si>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</si>
  <si>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</si>
  <si>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</si>
  <si>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</si>
  <si>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</si>
  <si>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</si>
  <si>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</si>
  <si>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</si>
  <si>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</si>
  <si>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</si>
  <si>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</si>
  <si>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</si>
  <si>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</si>
  <si>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</si>
  <si>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</si>
  <si>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</si>
  <si>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</si>
  <si>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</si>
  <si>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</si>
  <si>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</si>
  <si>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</si>
  <si>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</si>
  <si>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</si>
  <si>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</si>
  <si>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</si>
  <si>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</si>
  <si>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</si>
  <si>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</si>
  <si>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</si>
  <si>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</si>
  <si>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</si>
  <si>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</si>
  <si>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</si>
  <si>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</si>
  <si>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</si>
  <si>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</si>
  <si>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</si>
  <si>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</si>
  <si>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</si>
  <si>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</si>
  <si>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</si>
  <si>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</si>
  <si>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</si>
  <si>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</si>
  <si>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</si>
  <si>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</si>
  <si>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</si>
  <si>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</si>
  <si>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</si>
  <si>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</si>
  <si>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</si>
  <si>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</si>
  <si>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</si>
  <si>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</si>
  <si>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</si>
  <si>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</si>
  <si>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</si>
  <si>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</si>
  <si>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</si>
  <si>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</si>
  <si>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</si>
  <si>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</si>
  <si>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</si>
  <si>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</si>
  <si>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</si>
  <si>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</si>
  <si>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</si>
  <si>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</si>
  <si>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</si>
  <si>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</si>
  <si>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</si>
  <si>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</si>
  <si>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</si>
  <si>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</si>
  <si>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</si>
  <si>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</si>
  <si>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</si>
  <si>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</si>
  <si>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</si>
  <si>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</si>
  <si>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</si>
  <si>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</si>
  <si>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</si>
  <si>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</si>
  <si>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</si>
  <si>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</si>
  <si>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</si>
  <si>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</si>
  <si>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</si>
  <si>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</si>
  <si>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</si>
  <si>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</si>
  <si>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</si>
  <si>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</si>
  <si>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</si>
  <si>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</si>
  <si>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</si>
  <si>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</si>
  <si>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</si>
  <si>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</si>
  <si>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</si>
  <si>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</si>
  <si>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</si>
  <si>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</si>
  <si>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</si>
  <si>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</si>
  <si>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</si>
  <si>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</si>
  <si>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</si>
  <si>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</si>
  <si>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</si>
  <si>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</si>
  <si>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</si>
  <si>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</si>
  <si>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</si>
  <si>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</si>
  <si>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</si>
  <si>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</si>
  <si>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</si>
  <si>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</si>
  <si>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</si>
  <si>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</si>
  <si>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</si>
  <si>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</si>
  <si>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</si>
  <si>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</si>
  <si>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</si>
  <si>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</si>
  <si>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</si>
  <si>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</si>
  <si>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</si>
  <si>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</si>
  <si>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</si>
  <si>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</si>
  <si>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</si>
  <si>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</si>
  <si>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</si>
  <si>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</si>
  <si>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</si>
  <si>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</si>
  <si>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</si>
  <si>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</si>
  <si>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</si>
  <si>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</si>
  <si>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</si>
  <si>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</si>
  <si>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</si>
  <si>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</si>
  <si>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</si>
  <si>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</si>
  <si>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</si>
  <si>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</si>
  <si>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</si>
  <si>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</si>
  <si>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</si>
  <si>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</si>
  <si>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</si>
  <si>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</si>
  <si>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</si>
  <si>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</si>
  <si>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</si>
  <si>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</si>
  <si>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</si>
  <si>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</si>
  <si>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</si>
  <si>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</si>
  <si>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</si>
  <si>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</si>
  <si>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</si>
  <si>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</si>
  <si>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</si>
  <si>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</si>
  <si>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</si>
  <si>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</si>
  <si>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</si>
  <si>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</si>
  <si>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</si>
  <si>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</si>
  <si>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</si>
  <si>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</si>
  <si>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</si>
  <si>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</si>
  <si>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</si>
  <si>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</si>
  <si>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</si>
  <si>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</si>
  <si>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</si>
  <si>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</si>
  <si>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</si>
  <si>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</si>
  <si>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</si>
  <si>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</si>
  <si>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</si>
  <si>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</si>
  <si>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</si>
  <si>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</si>
  <si>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</si>
  <si>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</si>
  <si>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</si>
  <si>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</si>
  <si>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</si>
  <si>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</si>
  <si>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</si>
  <si>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</si>
  <si>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</si>
  <si>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</si>
  <si>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</si>
  <si>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</si>
  <si>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</si>
  <si>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</si>
  <si>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</si>
  <si>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</si>
  <si>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</si>
  <si>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</si>
  <si>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</si>
  <si>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</si>
  <si>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</si>
  <si>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</si>
  <si>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</si>
  <si>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</si>
  <si>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</si>
  <si>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</si>
  <si>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</si>
  <si>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</si>
  <si>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</si>
  <si>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</si>
  <si>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</si>
  <si>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</si>
  <si>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</si>
  <si>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</si>
  <si>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</si>
  <si>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</si>
  <si>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</si>
  <si>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</si>
  <si>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</si>
  <si>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</si>
  <si>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</si>
  <si>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</si>
  <si>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</si>
  <si>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</si>
  <si>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</si>
  <si>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</si>
  <si>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</si>
  <si>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</si>
  <si>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</si>
  <si>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</si>
  <si>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</si>
  <si>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</si>
  <si>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</si>
  <si>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</si>
  <si>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</si>
  <si>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</si>
  <si>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</si>
  <si>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</si>
  <si>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</si>
  <si>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</si>
  <si>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</si>
  <si>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</si>
  <si>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</si>
  <si>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</si>
  <si>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</si>
  <si>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</si>
  <si>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</si>
  <si>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</si>
  <si>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</si>
  <si>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</si>
  <si>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</si>
  <si>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</si>
  <si>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</si>
  <si>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</si>
  <si>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</si>
  <si>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</si>
  <si>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</si>
  <si>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</si>
  <si>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</si>
  <si>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</si>
  <si>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</si>
  <si>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</si>
  <si>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</si>
  <si>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</si>
  <si>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</si>
  <si>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</si>
  <si>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</si>
  <si>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</si>
  <si>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</si>
  <si>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</si>
  <si>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</si>
  <si>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</si>
  <si>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</si>
  <si>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</si>
  <si>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</si>
  <si>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</si>
  <si>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</si>
  <si>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</si>
  <si>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</si>
  <si>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</si>
  <si>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</si>
  <si>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</si>
  <si>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</si>
  <si>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</si>
  <si>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</si>
  <si>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</si>
  <si>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</si>
  <si>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</si>
  <si>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</si>
  <si>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</si>
  <si>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</si>
  <si>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</si>
  <si>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</si>
  <si>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</si>
  <si>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</si>
  <si>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</si>
  <si>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</si>
  <si>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</si>
  <si>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</si>
  <si>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</si>
  <si>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</si>
  <si>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</si>
  <si>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</si>
  <si>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</si>
  <si>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</si>
  <si>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</si>
  <si>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</si>
  <si>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</si>
  <si>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</si>
  <si>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</si>
  <si>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</si>
  <si>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</si>
  <si>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</si>
  <si>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</si>
  <si>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</si>
  <si>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</si>
  <si>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</si>
  <si>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</si>
  <si>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</si>
  <si>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</si>
  <si>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</si>
  <si>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</si>
  <si>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</si>
  <si>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</si>
  <si>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</si>
  <si>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</si>
  <si>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</si>
  <si>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</si>
  <si>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</si>
  <si>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</si>
  <si>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</si>
  <si>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</si>
  <si>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</si>
  <si>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</si>
  <si>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</si>
  <si>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</si>
  <si>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</si>
  <si>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</si>
  <si>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</si>
  <si>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</si>
  <si>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</si>
  <si>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</si>
  <si>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</si>
  <si>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</si>
  <si>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</si>
  <si>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</si>
  <si>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</si>
  <si>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</si>
  <si>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</si>
  <si>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</si>
  <si>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</si>
  <si>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</si>
  <si>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</si>
  <si>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</si>
  <si>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</si>
  <si>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</si>
  <si>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</si>
  <si>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</si>
  <si>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</si>
  <si>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</si>
  <si>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</si>
  <si>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</si>
  <si>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</si>
  <si>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</si>
  <si>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</si>
  <si>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</si>
  <si>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</si>
  <si>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</si>
  <si>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</si>
  <si>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</si>
  <si>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</si>
  <si>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</si>
  <si>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</si>
  <si>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</si>
  <si>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</si>
  <si>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</si>
  <si>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</si>
  <si>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</si>
  <si>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</si>
  <si>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</si>
  <si>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</si>
  <si>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</si>
  <si>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</si>
  <si>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</si>
  <si>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</si>
  <si>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</si>
  <si>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</si>
  <si>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</si>
  <si>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</si>
  <si>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</si>
  <si>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</si>
  <si>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</si>
  <si>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</si>
  <si>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</si>
  <si>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</si>
  <si>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</si>
  <si>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</si>
  <si>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</si>
  <si>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</si>
  <si>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</si>
  <si>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</si>
  <si>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</si>
  <si>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</si>
  <si>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</si>
  <si>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</si>
  <si>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</si>
  <si>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</si>
  <si>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</si>
  <si>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</si>
  <si>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</si>
  <si>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</si>
  <si>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</si>
  <si>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</si>
  <si>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</si>
  <si>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</si>
  <si>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</si>
  <si>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</si>
  <si>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</si>
  <si>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</si>
  <si>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</si>
  <si>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</si>
  <si>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</si>
  <si>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</si>
  <si>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</si>
  <si>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</si>
  <si>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</si>
  <si>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</si>
  <si>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</si>
  <si>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</si>
  <si>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</si>
  <si>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</si>
  <si>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</si>
  <si>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</si>
  <si>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</si>
  <si>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</si>
  <si>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</si>
  <si>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</si>
  <si>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</si>
  <si>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</si>
  <si>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</si>
  <si>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</si>
  <si>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</si>
  <si>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</si>
  <si>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</si>
  <si>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</si>
  <si>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</si>
  <si>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</si>
  <si>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</si>
  <si>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</si>
  <si>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</si>
  <si>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</si>
  <si>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</si>
  <si>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</si>
  <si>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</si>
  <si>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</si>
  <si>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</si>
  <si>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</si>
  <si>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</si>
  <si>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</si>
  <si>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</si>
  <si>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</si>
  <si>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</si>
  <si>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</si>
  <si>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</si>
  <si>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</si>
  <si>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</si>
  <si>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</si>
  <si>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</si>
  <si>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</si>
  <si>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</si>
  <si>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</si>
  <si>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</si>
  <si>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</si>
  <si>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</si>
  <si>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</si>
  <si>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</si>
  <si>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</si>
  <si>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</si>
  <si>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</si>
  <si>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</si>
  <si>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</si>
  <si>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</si>
  <si>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</si>
  <si>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</si>
  <si>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</si>
  <si>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</si>
  <si>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</si>
  <si>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</si>
  <si>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</si>
  <si>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</si>
  <si>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</si>
  <si>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</si>
  <si>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</si>
  <si>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</si>
  <si>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</si>
  <si>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</si>
  <si>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</si>
  <si>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</si>
  <si>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</si>
  <si>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</si>
  <si>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</si>
  <si>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</si>
  <si>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</si>
  <si>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</si>
  <si>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</si>
  <si>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</si>
  <si>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</si>
  <si>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</si>
  <si>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</si>
  <si>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</si>
  <si>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</si>
  <si>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</si>
  <si>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</si>
  <si>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</si>
  <si>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</si>
  <si>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</si>
  <si>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</si>
  <si>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</si>
  <si>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</si>
  <si>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</si>
  <si>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</si>
  <si>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</si>
  <si>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</si>
  <si>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</si>
  <si>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</si>
  <si>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</si>
  <si>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</si>
  <si>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</si>
  <si>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</si>
  <si>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</si>
  <si>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</si>
  <si>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</si>
  <si>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</si>
  <si>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</si>
  <si>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</si>
  <si>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</si>
  <si>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</si>
  <si>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</si>
  <si>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</si>
  <si>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</si>
  <si>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</si>
  <si>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</si>
  <si>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</si>
  <si>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</si>
  <si>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</si>
  <si>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</si>
  <si>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</si>
  <si>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</si>
  <si>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</si>
  <si>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</si>
  <si>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</si>
  <si>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</si>
  <si>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</si>
  <si>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</si>
  <si>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</si>
  <si>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</si>
  <si>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</si>
  <si>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</si>
  <si>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</si>
  <si>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</si>
  <si>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</si>
  <si>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</si>
  <si>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</si>
  <si>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</si>
  <si>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</si>
  <si>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</si>
  <si>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</si>
  <si>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</si>
  <si>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</si>
  <si>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</si>
  <si>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</si>
  <si>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</si>
  <si>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</si>
  <si>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</si>
  <si>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</si>
  <si>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</si>
  <si>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</si>
  <si>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</si>
  <si>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</si>
  <si>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</si>
  <si>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</si>
  <si>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</si>
  <si>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</si>
  <si>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</si>
  <si>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</si>
  <si>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</si>
  <si>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</si>
  <si>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</si>
  <si>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</si>
  <si>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</si>
  <si>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</si>
  <si>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</si>
  <si>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</si>
  <si>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</si>
  <si>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</si>
  <si>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</si>
  <si>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</si>
  <si>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</si>
  <si>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</si>
  <si>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</si>
  <si>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</si>
  <si>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</si>
  <si>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</si>
  <si>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</si>
  <si>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</si>
  <si>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</si>
  <si>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</si>
  <si>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</si>
  <si>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</si>
  <si>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</si>
  <si>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</si>
  <si>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</si>
  <si>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</si>
  <si>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</si>
  <si>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</si>
  <si>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</si>
  <si>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</si>
  <si>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</si>
  <si>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</si>
  <si>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</si>
  <si>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</si>
  <si>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</si>
  <si>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</si>
  <si>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</si>
  <si>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</si>
  <si>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</si>
  <si>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</si>
  <si>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</si>
  <si>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</si>
  <si>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</si>
  <si>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</si>
  <si>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</si>
  <si>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</si>
  <si>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</si>
  <si>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</si>
  <si>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</si>
  <si>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</si>
  <si>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</si>
  <si>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</si>
  <si>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</si>
  <si>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</si>
  <si>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</si>
  <si>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</si>
  <si>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</si>
  <si>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</si>
  <si>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</si>
  <si>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</si>
  <si>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</si>
  <si>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</si>
  <si>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</si>
  <si>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</si>
  <si>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</si>
  <si>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</si>
  <si>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</si>
  <si>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</si>
  <si>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</si>
  <si>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</si>
  <si>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</si>
  <si>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</si>
  <si>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</si>
  <si>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</si>
  <si>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</si>
  <si>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</si>
  <si>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</si>
  <si>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</si>
  <si>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</si>
  <si>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</si>
  <si>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</si>
  <si>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</si>
  <si>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</si>
  <si>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</si>
  <si>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</si>
  <si>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</si>
  <si>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</si>
  <si>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</si>
  <si>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</si>
  <si>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</si>
  <si>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</si>
  <si>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</si>
  <si>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</si>
  <si>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</si>
  <si>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</si>
  <si>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</si>
  <si>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</si>
  <si>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</si>
  <si>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</si>
  <si>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</si>
  <si>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</si>
  <si>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</si>
  <si>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</si>
  <si>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</si>
  <si>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</si>
  <si>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</si>
  <si>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</si>
  <si>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</si>
  <si>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</si>
  <si>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</si>
  <si>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</si>
  <si>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</si>
  <si>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</si>
  <si>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</si>
  <si>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</si>
  <si>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</si>
  <si>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</si>
  <si>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</si>
  <si>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</si>
  <si>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</si>
  <si>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</si>
  <si>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</si>
  <si>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</si>
  <si>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</si>
  <si>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</si>
  <si>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</si>
  <si>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</si>
  <si>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</si>
  <si>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</si>
  <si>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</si>
  <si>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</si>
  <si>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</si>
  <si>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</si>
  <si>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</si>
  <si>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</si>
  <si>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</si>
  <si>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</si>
  <si>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</si>
  <si>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</si>
  <si>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</si>
  <si>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</si>
  <si>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</si>
  <si>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</si>
  <si>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</si>
  <si>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</si>
  <si>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</si>
  <si>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</si>
  <si>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</si>
  <si>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</si>
  <si>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</si>
  <si>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</si>
  <si>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</si>
  <si>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</si>
  <si>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</si>
  <si>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</si>
  <si>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</si>
  <si>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</si>
  <si>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</si>
  <si>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</si>
  <si>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</si>
  <si>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</si>
  <si>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</si>
  <si>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</si>
  <si>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</si>
  <si>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</si>
  <si>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</si>
  <si>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</si>
  <si>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</si>
  <si>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</si>
  <si>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</si>
  <si>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</si>
  <si>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</si>
  <si>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</si>
  <si>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</si>
  <si>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</si>
  <si>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</si>
  <si>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</si>
  <si>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</si>
  <si>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</si>
  <si>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</si>
  <si>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</si>
  <si>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</si>
  <si>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</si>
  <si>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</si>
  <si>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</si>
  <si>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</si>
  <si>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</si>
  <si>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</si>
  <si>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</si>
  <si>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</si>
  <si>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</si>
  <si>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</si>
  <si>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</si>
  <si>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</si>
  <si>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</si>
  <si>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</si>
  <si>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</si>
  <si>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</si>
  <si>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</si>
  <si>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</si>
  <si>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</si>
  <si>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</si>
  <si>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</si>
  <si>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</si>
  <si>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</si>
  <si>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</si>
  <si>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</si>
  <si>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</si>
  <si>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</si>
  <si>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</si>
  <si>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</si>
  <si>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</si>
  <si>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</si>
  <si>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</si>
  <si>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</si>
  <si>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</si>
  <si>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</si>
  <si>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</si>
  <si>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</si>
  <si>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</si>
  <si>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</si>
  <si>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</si>
  <si>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</si>
  <si>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</si>
  <si>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</si>
  <si>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</si>
  <si>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</si>
  <si>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</si>
  <si>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</si>
  <si>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</si>
  <si>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</si>
  <si>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</si>
  <si>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</si>
  <si>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</si>
  <si>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</si>
  <si>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</si>
  <si>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</si>
  <si>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</si>
  <si>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</si>
  <si>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</si>
  <si>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</si>
  <si>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</si>
  <si>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</si>
  <si>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</si>
  <si>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</si>
  <si>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</si>
  <si>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</si>
  <si>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</si>
  <si>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</si>
  <si>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</si>
  <si>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</si>
  <si>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</si>
  <si>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</si>
  <si>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</si>
  <si>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</si>
  <si>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</si>
  <si>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</si>
  <si>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</si>
  <si>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</si>
  <si>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</si>
  <si>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</si>
  <si>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</si>
  <si>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</si>
  <si>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</si>
  <si>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</si>
  <si>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</si>
  <si>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</si>
  <si>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</si>
  <si>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</si>
  <si>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</si>
  <si>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</si>
  <si>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</si>
  <si>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</si>
  <si>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</si>
  <si>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</si>
  <si>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</si>
  <si>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</si>
  <si>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</si>
  <si>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</si>
  <si>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</si>
  <si>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</si>
  <si>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</si>
  <si>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</si>
  <si>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</si>
  <si>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</si>
  <si>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</si>
  <si>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</si>
  <si>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</si>
  <si>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</si>
  <si>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</si>
  <si>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</si>
  <si>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</si>
  <si>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</si>
  <si>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</si>
  <si>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</si>
  <si>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</si>
  <si>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</si>
  <si>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</si>
  <si>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</si>
  <si>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</si>
  <si>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</si>
  <si>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</si>
  <si>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</si>
  <si>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</si>
  <si>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</si>
  <si>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</si>
  <si>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</si>
  <si>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</si>
  <si>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</si>
  <si>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</si>
  <si>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</si>
  <si>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</si>
  <si>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</si>
  <si>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</si>
  <si>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</si>
  <si>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</si>
  <si>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</si>
  <si>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</si>
  <si>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</si>
  <si>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</si>
  <si>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</si>
  <si>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</si>
  <si>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</si>
  <si>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</si>
  <si>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</si>
  <si>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</si>
  <si>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</si>
  <si>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</si>
  <si>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</si>
  <si>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</si>
  <si>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</si>
  <si>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</si>
  <si>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</si>
  <si>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</si>
  <si>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</si>
  <si>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</si>
  <si>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</si>
  <si>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</si>
  <si>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</si>
  <si>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</si>
  <si>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</si>
  <si>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</si>
  <si>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</si>
  <si>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</si>
  <si>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</si>
  <si>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</si>
  <si>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</si>
  <si>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</si>
  <si>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</si>
  <si>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</si>
  <si>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</si>
  <si>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</si>
  <si>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</si>
  <si>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</si>
  <si>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</si>
  <si>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</si>
  <si>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</si>
  <si>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</si>
  <si>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</si>
  <si>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</si>
  <si>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</si>
  <si>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</si>
  <si>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</si>
  <si>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</si>
  <si>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</si>
  <si>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</si>
  <si>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</si>
  <si>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</si>
  <si>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</si>
  <si>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</si>
  <si>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</si>
  <si>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</si>
  <si>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</si>
  <si>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</si>
  <si>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</si>
  <si>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</si>
  <si>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</si>
  <si>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</si>
  <si>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</si>
  <si>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</si>
  <si>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</si>
  <si>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</si>
  <si>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</si>
  <si>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</si>
  <si>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</si>
  <si>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</si>
  <si>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</si>
  <si>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</si>
  <si>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</si>
  <si>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</si>
  <si>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</si>
  <si>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</si>
  <si>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</si>
  <si>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</si>
  <si>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</si>
  <si>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</si>
  <si>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</si>
  <si>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</si>
  <si>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</si>
  <si>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</si>
  <si>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</si>
  <si>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</si>
  <si>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</si>
  <si>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</si>
  <si>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</si>
  <si>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</si>
  <si>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</si>
  <si>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</si>
  <si>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</si>
  <si>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</si>
  <si>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</si>
  <si>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</si>
  <si>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</si>
  <si>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</si>
  <si>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</si>
  <si>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</si>
  <si>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</si>
  <si>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</si>
  <si>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</si>
  <si>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</si>
  <si>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</si>
  <si>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</si>
  <si>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</si>
  <si>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</si>
  <si>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</si>
  <si>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</si>
  <si>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</si>
  <si>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</si>
  <si>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</si>
  <si>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</si>
  <si>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</si>
  <si>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</si>
  <si>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</si>
  <si>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</si>
  <si>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</si>
  <si>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</si>
  <si>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</si>
  <si>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</si>
  <si>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</si>
  <si>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</si>
  <si>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</si>
  <si>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</si>
  <si>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</si>
  <si>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</si>
  <si>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</si>
  <si>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</si>
  <si>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</si>
  <si>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</si>
  <si>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</si>
  <si>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</si>
  <si>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</si>
  <si>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</si>
  <si>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</si>
  <si>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</si>
  <si>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</si>
  <si>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</si>
  <si>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</si>
  <si>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</si>
  <si>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</si>
  <si>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</si>
  <si>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</si>
  <si>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</si>
  <si>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</si>
  <si>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</si>
  <si>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</si>
  <si>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</si>
  <si>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</si>
  <si>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</si>
  <si>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</si>
  <si>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</si>
  <si>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</si>
  <si>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</si>
  <si>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</si>
  <si>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</si>
  <si>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</si>
  <si>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</si>
  <si>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</si>
  <si>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</si>
  <si>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</si>
  <si>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</si>
  <si>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</si>
  <si>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</si>
  <si>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</si>
  <si>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</si>
  <si>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</si>
  <si>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</si>
  <si>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</si>
  <si>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</si>
  <si>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</si>
  <si>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</si>
  <si>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</si>
  <si>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</si>
  <si>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</si>
  <si>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</si>
  <si>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</si>
  <si>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</si>
  <si>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</si>
  <si>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</si>
  <si>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</si>
  <si>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</si>
  <si>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</si>
  <si>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</si>
  <si>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</si>
  <si>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</si>
  <si>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</si>
  <si>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</si>
  <si>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</si>
  <si>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</si>
  <si>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</si>
  <si>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</si>
  <si>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</si>
  <si>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</si>
  <si>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</si>
  <si>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</si>
  <si>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</si>
  <si>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</si>
  <si>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</si>
  <si>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</si>
  <si>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</si>
  <si>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</si>
  <si>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</si>
  <si>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</si>
  <si>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</si>
  <si>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</si>
  <si>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</si>
  <si>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</si>
  <si>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</si>
  <si>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</si>
  <si>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</si>
  <si>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</si>
  <si>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</si>
  <si>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</si>
  <si>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</si>
  <si>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</si>
  <si>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</si>
  <si>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</si>
  <si>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</si>
  <si>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</si>
  <si>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</si>
  <si>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</si>
  <si>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</si>
  <si>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</si>
  <si>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</si>
  <si>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</si>
  <si>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</si>
  <si>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</si>
  <si>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</si>
  <si>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</si>
  <si>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</si>
  <si>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</si>
  <si>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</si>
  <si>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</si>
  <si>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</si>
  <si>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</si>
  <si>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</si>
  <si>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</si>
  <si>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</si>
  <si>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</si>
  <si>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</si>
  <si>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</si>
  <si>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</si>
  <si>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</si>
  <si>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</si>
  <si>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</si>
  <si>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</si>
  <si>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</si>
  <si>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</si>
  <si>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</si>
  <si>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</si>
  <si>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</si>
  <si>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</si>
  <si>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</si>
  <si>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</si>
  <si>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</si>
  <si>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</si>
  <si>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</si>
  <si>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</si>
  <si>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</si>
  <si>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</si>
  <si>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</si>
  <si>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</si>
  <si>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</si>
  <si>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</si>
  <si>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</si>
  <si>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</si>
  <si>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</si>
  <si>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</si>
  <si>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</si>
  <si>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</si>
  <si>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</si>
  <si>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</si>
  <si>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</si>
  <si>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</si>
  <si>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</si>
  <si>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</si>
  <si>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</si>
  <si>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</si>
  <si>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</si>
  <si>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</si>
  <si>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</si>
  <si>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</si>
  <si>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</si>
  <si>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</si>
  <si>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</si>
  <si>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</si>
  <si>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</si>
  <si>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</si>
  <si>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</si>
  <si>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</si>
  <si>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</si>
  <si>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</si>
  <si>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</si>
  <si>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</si>
  <si>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</si>
  <si>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</si>
  <si>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</si>
  <si>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</si>
  <si>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</si>
  <si>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</si>
  <si>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</si>
  <si>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</si>
  <si>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</si>
  <si>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</si>
  <si>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</si>
  <si>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</si>
  <si>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</si>
  <si>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</si>
  <si>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</si>
  <si>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</si>
  <si>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</si>
  <si>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</si>
  <si>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</si>
  <si>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</si>
  <si>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</si>
  <si>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</si>
  <si>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</si>
  <si>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</si>
  <si>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</si>
  <si>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</si>
  <si>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</si>
  <si>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</si>
  <si>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</si>
  <si>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</si>
  <si>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</si>
  <si>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</si>
  <si>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</si>
  <si>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</si>
  <si>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</si>
  <si>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</si>
  <si>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</si>
  <si>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</si>
  <si>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</si>
  <si>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</si>
  <si>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</si>
  <si>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</si>
  <si>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</si>
  <si>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</si>
  <si>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</si>
  <si>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</si>
  <si>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</si>
  <si>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</si>
  <si>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</si>
  <si>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</si>
  <si>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</si>
  <si>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</si>
  <si>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</si>
  <si>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</si>
  <si>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</si>
  <si>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</si>
  <si>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</si>
  <si>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</si>
  <si>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</si>
  <si>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</si>
  <si>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</si>
  <si>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</si>
  <si>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</si>
  <si>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</si>
  <si>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</si>
  <si>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</si>
  <si>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</si>
  <si>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</si>
  <si>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</si>
  <si>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</si>
  <si>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</si>
  <si>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</si>
  <si>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</si>
  <si>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</si>
  <si>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</si>
  <si>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</si>
  <si>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</si>
  <si>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</si>
  <si>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</si>
  <si>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</si>
  <si>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</si>
  <si>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</si>
  <si>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</si>
  <si>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</si>
  <si>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</si>
  <si>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</si>
  <si>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</si>
  <si>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</si>
  <si>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</si>
  <si>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</si>
  <si>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</si>
  <si>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</si>
  <si>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</si>
  <si>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</si>
  <si>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</si>
  <si>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</si>
  <si>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</si>
  <si>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</si>
  <si>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</si>
  <si>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</si>
  <si>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</si>
  <si>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</si>
  <si>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</si>
  <si>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</si>
  <si>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</si>
  <si>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</si>
  <si>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</si>
  <si>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</si>
  <si>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</si>
  <si>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</si>
  <si>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</si>
  <si>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</si>
  <si>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</si>
  <si>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</si>
  <si>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</si>
  <si>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</si>
  <si>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</si>
  <si>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</si>
  <si>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</si>
  <si>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</si>
  <si>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</si>
  <si>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</si>
  <si>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</si>
  <si>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</si>
  <si>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</si>
  <si>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</si>
  <si>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</si>
  <si>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</si>
  <si>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</si>
  <si>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</si>
  <si>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</si>
  <si>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</si>
  <si>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</si>
  <si>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</si>
  <si>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</si>
  <si>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</si>
  <si>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</si>
  <si>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</si>
  <si>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</si>
  <si>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</si>
  <si>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</si>
  <si>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</si>
  <si>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</si>
  <si>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</si>
  <si>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</si>
  <si>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</si>
  <si>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</si>
  <si>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</si>
  <si>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</si>
  <si>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</si>
  <si>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</si>
  <si>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</si>
  <si>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</si>
  <si>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</si>
  <si>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</si>
  <si>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</si>
  <si>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</si>
  <si>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</si>
  <si>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</si>
  <si>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</si>
  <si>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</si>
  <si>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</si>
  <si>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</si>
  <si>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</si>
  <si>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</si>
  <si>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</si>
  <si>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</si>
  <si>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</si>
  <si>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</si>
  <si>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</si>
  <si>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</si>
  <si>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</si>
  <si>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</si>
  <si>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</si>
  <si>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</si>
  <si>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</si>
  <si>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</si>
  <si>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</si>
  <si>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</si>
  <si>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</si>
  <si>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</si>
  <si>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</si>
  <si>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</si>
  <si>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</si>
  <si>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</si>
  <si>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</si>
  <si>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</si>
  <si>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</si>
  <si>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</si>
  <si>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</si>
  <si>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</si>
  <si>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</si>
  <si>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</si>
  <si>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</si>
  <si>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</si>
  <si>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</si>
  <si>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</si>
  <si>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</si>
  <si>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</si>
  <si>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</si>
  <si>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</si>
  <si>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</si>
  <si>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</si>
  <si>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</si>
  <si>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</si>
  <si>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</si>
  <si>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</si>
  <si>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</si>
  <si>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</si>
  <si>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</si>
  <si>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</si>
  <si>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</si>
  <si>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</si>
  <si>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</si>
  <si>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</si>
  <si>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</si>
  <si>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</si>
  <si>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</si>
  <si>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</si>
  <si>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</si>
  <si>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</si>
  <si>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</si>
  <si>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</si>
  <si>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</si>
  <si>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</si>
  <si>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</si>
  <si>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</si>
  <si>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</si>
  <si>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</si>
  <si>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</si>
  <si>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</si>
  <si>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</si>
  <si>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</si>
  <si>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</si>
  <si>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</si>
  <si>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</si>
  <si>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</si>
  <si>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</si>
  <si>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</si>
  <si>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</si>
  <si>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</si>
  <si>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</si>
  <si>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</si>
  <si>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</si>
  <si>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</si>
  <si>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</si>
  <si>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</si>
  <si>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</si>
  <si>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</si>
  <si>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</si>
  <si>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</si>
  <si>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</si>
  <si>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</si>
  <si>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</si>
  <si>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</si>
  <si>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</si>
  <si>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</si>
  <si>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</si>
  <si>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</si>
  <si>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</si>
  <si>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</si>
  <si>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</si>
  <si>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</si>
  <si>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</si>
  <si>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</si>
  <si>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</si>
  <si>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</si>
  <si>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</si>
  <si>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</si>
  <si>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</si>
  <si>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</si>
  <si>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</si>
  <si>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</si>
  <si>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</si>
  <si>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</si>
  <si>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</si>
  <si>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</si>
  <si>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</si>
  <si>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</si>
  <si>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</si>
  <si>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</si>
  <si>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</si>
  <si>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</si>
  <si>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</si>
  <si>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</si>
  <si>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</si>
  <si>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</si>
  <si>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</si>
  <si>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</si>
  <si>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</si>
  <si>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</si>
  <si>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</si>
  <si>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</si>
  <si>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</si>
  <si>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</si>
  <si>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</si>
  <si>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</si>
  <si>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</si>
  <si>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</si>
  <si>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</si>
  <si>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</si>
  <si>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</si>
  <si>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</si>
  <si>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</si>
  <si>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</si>
  <si>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</si>
  <si>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</si>
  <si>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</si>
  <si>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</si>
  <si>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</si>
  <si>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</si>
  <si>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</si>
  <si>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</si>
  <si>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</si>
  <si>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</si>
  <si>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</si>
  <si>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</si>
  <si>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</si>
  <si>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</si>
  <si>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</si>
  <si>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</si>
  <si>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</si>
  <si>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</si>
  <si>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</si>
  <si>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</si>
  <si>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</si>
  <si>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</si>
  <si>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</si>
  <si>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</si>
  <si>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</si>
  <si>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</si>
  <si>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</si>
  <si>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</si>
  <si>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</si>
  <si>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</si>
  <si>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</si>
  <si>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</si>
  <si>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</si>
  <si>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</si>
  <si>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</si>
  <si>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</si>
  <si>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</si>
  <si>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</si>
  <si>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</si>
  <si>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</si>
  <si>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</si>
  <si>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</si>
  <si>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</si>
  <si>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</si>
  <si>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</si>
  <si>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</si>
  <si>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</si>
  <si>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</si>
  <si>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</si>
  <si>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</si>
  <si>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</si>
  <si>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</si>
  <si>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</si>
  <si>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</si>
  <si>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</si>
  <si>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</si>
  <si>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</si>
  <si>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</si>
  <si>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</si>
  <si>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</si>
  <si>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</si>
  <si>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</si>
  <si>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</si>
  <si>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</si>
  <si>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</si>
  <si>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</si>
  <si>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</si>
  <si>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</si>
  <si>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</si>
  <si>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</si>
  <si>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</si>
  <si>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</si>
  <si>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</si>
  <si>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</si>
  <si>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</si>
  <si>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</si>
  <si>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</si>
  <si>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</si>
  <si>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</si>
  <si>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</si>
  <si>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</si>
  <si>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</si>
  <si>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</si>
  <si>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</si>
  <si>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</si>
  <si>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</si>
  <si>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</si>
  <si>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</si>
  <si>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</si>
  <si>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</si>
  <si>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</si>
  <si>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</si>
  <si>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</si>
  <si>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</si>
  <si>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</si>
  <si>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</si>
  <si>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</si>
  <si>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</si>
  <si>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</si>
  <si>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</si>
  <si>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</si>
  <si>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</si>
  <si>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</si>
  <si>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</si>
  <si>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</si>
  <si>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</si>
  <si>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</si>
  <si>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</si>
  <si>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</si>
  <si>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</si>
  <si>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</si>
  <si>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</si>
  <si>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</si>
  <si>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</si>
  <si>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</si>
  <si>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</si>
  <si>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</si>
  <si>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</si>
  <si>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</si>
  <si>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</si>
  <si>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</si>
  <si>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</si>
  <si>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</si>
  <si>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</si>
  <si>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</si>
  <si>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</si>
  <si>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</si>
  <si>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</si>
  <si>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</si>
  <si>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</si>
  <si>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</si>
  <si>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</si>
  <si>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</si>
  <si>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</si>
  <si>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</si>
  <si>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</si>
  <si>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</si>
  <si>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</si>
  <si>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</si>
  <si>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</si>
  <si>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</si>
  <si>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</si>
  <si>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</si>
  <si>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</si>
  <si>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</si>
  <si>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</si>
  <si>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</si>
  <si>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</si>
  <si>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</si>
  <si>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</si>
  <si>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</si>
  <si>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</si>
  <si>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</si>
  <si>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</si>
  <si>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</si>
  <si>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</si>
  <si>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</si>
  <si>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</si>
  <si>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</si>
  <si>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</si>
  <si>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</si>
  <si>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</si>
  <si>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</si>
  <si>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</si>
  <si>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</si>
  <si>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</si>
  <si>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</si>
  <si>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</si>
  <si>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</si>
  <si>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</si>
  <si>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</si>
  <si>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</si>
  <si>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</si>
  <si>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</si>
  <si>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</si>
  <si>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</si>
  <si>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</si>
  <si>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</si>
  <si>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</si>
  <si>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</si>
  <si>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</si>
  <si>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</si>
  <si>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</si>
  <si>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</si>
  <si>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</si>
  <si>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</si>
  <si>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</si>
  <si>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</si>
  <si>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</si>
  <si>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</si>
  <si>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</si>
  <si>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</si>
  <si>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</si>
  <si>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</si>
  <si>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</si>
  <si>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</si>
  <si>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</si>
  <si>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</si>
  <si>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</si>
  <si>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</si>
  <si>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</si>
  <si>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</si>
  <si>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</si>
  <si>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</si>
  <si>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</si>
  <si>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</si>
  <si>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</si>
  <si>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</si>
  <si>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</si>
  <si>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</si>
  <si>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</si>
  <si>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</si>
  <si>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</si>
  <si>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</si>
  <si>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</si>
  <si>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</si>
  <si>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</si>
  <si>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</si>
  <si>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</si>
  <si>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</si>
  <si>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</si>
  <si>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</si>
  <si>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</si>
  <si>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</si>
  <si>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</si>
  <si>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</si>
  <si>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</si>
  <si>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</si>
  <si>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</si>
  <si>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</si>
  <si>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</si>
  <si>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</si>
  <si>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</si>
  <si>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</si>
  <si>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</si>
  <si>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</si>
  <si>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</si>
  <si>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</si>
  <si>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</si>
  <si>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</si>
  <si>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</si>
  <si>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</si>
  <si>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</si>
  <si>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</si>
  <si>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</si>
  <si>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</si>
  <si>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</si>
  <si>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</si>
  <si>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</si>
  <si>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</si>
  <si>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</si>
  <si>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</si>
  <si>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</si>
  <si>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</si>
  <si>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</si>
  <si>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</si>
  <si>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</si>
  <si>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</si>
  <si>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</si>
  <si>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</si>
  <si>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</si>
  <si>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</si>
  <si>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</si>
  <si>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</si>
  <si>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</si>
  <si>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</si>
  <si>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</si>
  <si>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</si>
  <si>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</si>
  <si>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</si>
  <si>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</si>
  <si>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</si>
  <si>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</si>
  <si>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</si>
  <si>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</si>
  <si>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</si>
  <si>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</si>
  <si>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</si>
  <si>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</si>
  <si>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</si>
  <si>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</si>
  <si>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</si>
  <si>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</si>
  <si>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</si>
  <si>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</si>
  <si>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</si>
  <si>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</si>
  <si>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</si>
  <si>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</si>
  <si>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</si>
  <si>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</si>
  <si>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</si>
  <si>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</si>
  <si>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</si>
  <si>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</si>
  <si>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</si>
  <si>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</si>
  <si>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</si>
  <si>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</si>
  <si>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</si>
  <si>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</si>
  <si>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</si>
  <si>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</si>
  <si>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</si>
  <si>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</si>
  <si>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</si>
  <si>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</si>
  <si>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</si>
  <si>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</si>
  <si>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</si>
  <si>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</si>
  <si>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</si>
  <si>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</si>
  <si>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</si>
  <si>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</si>
  <si>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</si>
  <si>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</si>
  <si>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</si>
  <si>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</si>
  <si>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</si>
  <si>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</si>
  <si>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</si>
  <si>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</si>
  <si>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</si>
  <si>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</si>
  <si>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</si>
  <si>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</si>
  <si>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</si>
  <si>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</si>
  <si>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</si>
  <si>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</si>
  <si>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</si>
  <si>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</si>
  <si>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</si>
  <si>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</si>
  <si>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</si>
  <si>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</si>
  <si>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</si>
  <si>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</si>
  <si>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</si>
  <si>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</si>
  <si>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</si>
  <si>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</si>
  <si>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</si>
  <si>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</si>
  <si>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</si>
  <si>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</si>
  <si>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</si>
  <si>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</si>
  <si>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</si>
  <si>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</si>
  <si>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</si>
  <si>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</si>
  <si>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</si>
  <si>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</si>
  <si>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</si>
  <si>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</si>
  <si>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</si>
  <si>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</si>
  <si>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</si>
  <si>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</si>
  <si>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</si>
  <si>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</si>
  <si>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</si>
  <si>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</si>
  <si>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</si>
  <si>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</si>
  <si>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</si>
  <si>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</si>
  <si>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</si>
  <si>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</si>
  <si>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</si>
  <si>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</si>
  <si>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</si>
  <si>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</si>
  <si>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</si>
  <si>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</si>
  <si>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</si>
  <si>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</si>
  <si>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</si>
  <si>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</si>
  <si>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</si>
  <si>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</si>
  <si>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</si>
  <si>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</si>
  <si>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</si>
  <si>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</si>
  <si>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</si>
  <si>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</si>
  <si>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</si>
  <si>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</si>
  <si>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</si>
  <si>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</si>
  <si>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</si>
  <si>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</si>
  <si>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</si>
  <si>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</si>
  <si>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</si>
  <si>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</si>
  <si>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</si>
  <si>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</si>
  <si>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</si>
  <si>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</si>
  <si>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</si>
  <si>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</si>
  <si>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</si>
  <si>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</si>
  <si>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</si>
  <si>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</si>
  <si>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</si>
  <si>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</si>
  <si>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</si>
  <si>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</si>
  <si>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</si>
  <si>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</si>
  <si>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</si>
  <si>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</si>
  <si>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</si>
  <si>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</si>
  <si>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</si>
  <si>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</si>
  <si>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</si>
  <si>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</si>
  <si>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</si>
  <si>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</si>
  <si>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</si>
  <si>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</si>
  <si>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</si>
  <si>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</si>
  <si>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</si>
  <si>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</si>
  <si>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</si>
  <si>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</si>
  <si>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</si>
  <si>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</si>
  <si>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</si>
  <si>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</si>
  <si>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</si>
  <si>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</si>
  <si>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</si>
  <si>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</si>
  <si>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</si>
  <si>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</si>
  <si>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</si>
  <si>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</si>
  <si>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</si>
  <si>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</si>
  <si>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</si>
  <si>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</si>
  <si>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</si>
  <si>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</si>
  <si>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</si>
  <si>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</si>
  <si>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</si>
  <si>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</si>
  <si>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</si>
  <si>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</si>
  <si>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</si>
  <si>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</si>
  <si>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</si>
  <si>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</si>
  <si>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</si>
  <si>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</si>
  <si>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</si>
  <si>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</si>
  <si>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</si>
  <si>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</si>
  <si>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</si>
  <si>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</si>
  <si>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</si>
  <si>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</si>
  <si>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</si>
  <si>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</si>
  <si>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</si>
  <si>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</si>
  <si>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</si>
  <si>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</si>
  <si>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</si>
  <si>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</si>
  <si>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</si>
  <si>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</si>
  <si>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</si>
  <si>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</si>
  <si>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</si>
  <si>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</si>
  <si>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</si>
  <si>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</si>
  <si>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</si>
  <si>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</si>
  <si>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</si>
  <si>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</si>
  <si>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</si>
  <si>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</si>
  <si>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</si>
  <si>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</si>
  <si>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</si>
  <si>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</si>
  <si>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</si>
  <si>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</si>
  <si>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</si>
  <si>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</si>
  <si>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</si>
  <si>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</si>
  <si>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</si>
  <si>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</si>
  <si>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</si>
  <si>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</si>
  <si>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</si>
  <si>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</si>
  <si>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</si>
  <si>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</si>
  <si>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</si>
  <si>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</si>
  <si>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</si>
  <si>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</si>
  <si>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</si>
  <si>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</si>
  <si>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</si>
  <si>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</si>
  <si>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</si>
  <si>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</si>
  <si>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</si>
  <si>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</si>
  <si>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</si>
  <si>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</si>
  <si>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</si>
  <si>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</si>
  <si>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</si>
  <si>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</si>
  <si>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</si>
  <si>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</si>
  <si>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</si>
  <si>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</si>
  <si>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</si>
  <si>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</si>
  <si>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</si>
  <si>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</si>
  <si>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</si>
  <si>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</si>
  <si>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</si>
  <si>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</si>
  <si>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</si>
  <si>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</si>
  <si>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</si>
  <si>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</si>
  <si>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</si>
  <si>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</si>
  <si>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</si>
  <si>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</si>
  <si>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</si>
  <si>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</si>
  <si>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</si>
  <si>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</si>
  <si>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</si>
  <si>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</si>
  <si>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</si>
  <si>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</si>
  <si>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</si>
  <si>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</si>
  <si>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</si>
  <si>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</si>
  <si>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</si>
  <si>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</si>
  <si>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</si>
  <si>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</si>
  <si>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</si>
  <si>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</si>
  <si>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</si>
  <si>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</si>
  <si>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</si>
  <si>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</si>
  <si>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</si>
  <si>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</si>
  <si>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</si>
  <si>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</si>
  <si>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</si>
  <si>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</si>
  <si>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</si>
  <si>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</si>
  <si>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</si>
  <si>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</si>
  <si>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</si>
  <si>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</si>
  <si>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</si>
  <si>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</si>
  <si>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</si>
  <si>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</si>
  <si>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</si>
  <si>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</si>
  <si>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</si>
  <si>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</si>
  <si>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</si>
  <si>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</si>
  <si>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</si>
  <si>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</si>
  <si>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</si>
  <si>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</si>
  <si>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</si>
  <si>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</si>
  <si>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</si>
  <si>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</si>
  <si>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</si>
  <si>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</si>
  <si>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</si>
  <si>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</si>
  <si>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</si>
  <si>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</si>
  <si>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</si>
  <si>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</si>
  <si>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</si>
  <si>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</si>
  <si>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</si>
  <si>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</si>
  <si>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</si>
  <si>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</si>
  <si>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</si>
  <si>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</si>
  <si>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</si>
  <si>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</si>
  <si>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</si>
  <si>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</si>
  <si>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</si>
  <si>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</si>
  <si>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</si>
  <si>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</si>
  <si>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</si>
  <si>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</si>
  <si>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</si>
  <si>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</si>
  <si>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</si>
  <si>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</si>
  <si>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</si>
  <si>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</si>
  <si>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</si>
  <si>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</si>
  <si>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</si>
  <si>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</si>
  <si>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</si>
  <si>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</si>
  <si>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</si>
  <si>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</si>
  <si>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</si>
  <si>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</si>
  <si>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</si>
  <si>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</si>
  <si>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</si>
  <si>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</si>
  <si>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</si>
  <si>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</si>
  <si>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</si>
  <si>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</si>
  <si>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</si>
  <si>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</si>
  <si>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</si>
  <si>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</si>
  <si>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</si>
  <si>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</si>
  <si>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</si>
  <si>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</si>
  <si>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</si>
  <si>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</si>
  <si>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</si>
  <si>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</si>
  <si>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</si>
  <si>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</si>
  <si>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</si>
  <si>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</si>
  <si>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</si>
  <si>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</si>
  <si>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</si>
  <si>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</si>
  <si>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</si>
  <si>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</si>
  <si>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</si>
  <si>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</si>
  <si>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</si>
  <si>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</si>
  <si>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</si>
  <si>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</si>
  <si>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</si>
  <si>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</si>
  <si>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</si>
  <si>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</si>
  <si>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</si>
  <si>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</si>
  <si>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</si>
  <si>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</si>
  <si>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</si>
  <si>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</si>
  <si>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</si>
  <si>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</si>
  <si>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</si>
  <si>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</si>
  <si>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</si>
  <si>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</si>
  <si>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</si>
  <si>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</si>
  <si>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</si>
  <si>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</si>
  <si>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</si>
  <si>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</si>
  <si>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</si>
  <si>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</si>
  <si>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</si>
  <si>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</si>
  <si>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</si>
  <si>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</si>
  <si>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</si>
  <si>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</si>
  <si>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</si>
  <si>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</si>
  <si>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</si>
  <si>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</si>
  <si>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</si>
  <si>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</si>
  <si>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</si>
  <si>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</si>
  <si>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</si>
  <si>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</si>
  <si>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</si>
  <si>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</si>
  <si>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</si>
  <si>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</si>
  <si>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</si>
  <si>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</si>
  <si>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</si>
  <si>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</si>
  <si>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</si>
  <si>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</si>
  <si>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</si>
  <si>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</si>
  <si>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</si>
  <si>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</si>
  <si>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</si>
  <si>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</si>
  <si>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</si>
  <si>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</si>
  <si>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</si>
  <si>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</si>
  <si>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</si>
  <si>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</si>
  <si>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</si>
  <si>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</si>
  <si>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</si>
  <si>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</si>
  <si>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</si>
  <si>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</si>
  <si>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</si>
  <si>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</si>
  <si>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</si>
  <si>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</si>
  <si>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</si>
  <si>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</si>
  <si>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</si>
  <si>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</si>
  <si>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</si>
  <si>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</si>
  <si>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</si>
  <si>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</si>
  <si>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</si>
  <si>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</si>
  <si>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</si>
  <si>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</si>
  <si>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</si>
  <si>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</si>
  <si>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</si>
  <si>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</si>
  <si>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</si>
  <si>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</si>
  <si>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</si>
  <si>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</si>
  <si>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</si>
  <si>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</si>
  <si>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</si>
  <si>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</si>
  <si>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</si>
  <si>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</si>
  <si>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</si>
  <si>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</si>
  <si>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</si>
  <si>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</si>
  <si>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</si>
  <si>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</si>
  <si>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</si>
  <si>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</si>
  <si>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</si>
  <si>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</si>
  <si>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</si>
  <si>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</si>
  <si>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</si>
  <si>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</si>
  <si>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</si>
  <si>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</si>
  <si>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</si>
  <si>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</si>
  <si>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</si>
  <si>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</si>
  <si>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</si>
  <si>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</si>
  <si>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</si>
  <si>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</si>
  <si>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</si>
  <si>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</si>
  <si>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</si>
  <si>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</si>
  <si>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</si>
  <si>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</si>
  <si>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</si>
  <si>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</si>
  <si>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</si>
  <si>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</si>
  <si>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</si>
  <si>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</si>
  <si>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</si>
  <si>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</si>
  <si>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</si>
  <si>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</si>
  <si>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</si>
  <si>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</si>
  <si>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</si>
  <si>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</si>
  <si>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</si>
  <si>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</si>
  <si>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</si>
  <si>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</si>
  <si>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</si>
  <si>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</si>
  <si>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</si>
  <si>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</si>
  <si>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</si>
  <si>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</si>
  <si>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</si>
  <si>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</si>
  <si>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</si>
  <si>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</si>
  <si>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</si>
  <si>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</si>
  <si>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</si>
  <si>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</si>
  <si>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</si>
  <si>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</si>
  <si>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</si>
  <si>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</si>
  <si>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</si>
  <si>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</si>
  <si>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</si>
  <si>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</si>
  <si>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</si>
  <si>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</si>
  <si>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</si>
  <si>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</si>
  <si>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</si>
  <si>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</si>
  <si>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</si>
  <si>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</si>
  <si>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</si>
  <si>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</si>
  <si>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</si>
  <si>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</si>
  <si>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</si>
  <si>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</si>
  <si>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</si>
  <si>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</si>
  <si>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</si>
  <si>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</si>
  <si>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</si>
  <si>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</si>
  <si>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</si>
  <si>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</si>
  <si>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</si>
  <si>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</si>
  <si>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</si>
  <si>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</si>
  <si>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</si>
  <si>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</si>
  <si>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</si>
  <si>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</si>
  <si>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</si>
  <si>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</si>
  <si>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</si>
  <si>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</si>
  <si>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</si>
  <si>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</si>
  <si>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</si>
  <si>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</si>
  <si>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</si>
  <si>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</si>
  <si>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</si>
  <si>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</si>
  <si>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</si>
  <si>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</si>
  <si>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</si>
  <si>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</si>
  <si>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</si>
  <si>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</si>
  <si>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</si>
  <si>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</si>
  <si>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</si>
  <si>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</si>
  <si>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</si>
  <si>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</si>
  <si>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</si>
  <si>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</si>
  <si>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</si>
  <si>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</si>
  <si>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</si>
  <si>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</si>
  <si>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</si>
  <si>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</si>
  <si>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</si>
  <si>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</si>
  <si>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</si>
  <si>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</si>
  <si>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</si>
  <si>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</si>
  <si>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</si>
  <si>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</si>
  <si>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</si>
  <si>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</si>
  <si>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</si>
  <si>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</si>
  <si>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</si>
  <si>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</si>
  <si>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</si>
  <si>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</si>
  <si>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</si>
  <si>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</si>
  <si>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</si>
  <si>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</si>
  <si>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</si>
  <si>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</si>
  <si>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</si>
  <si>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</si>
  <si>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</si>
  <si>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</si>
  <si>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</si>
  <si>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</si>
  <si>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</si>
  <si>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</si>
  <si>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</si>
  <si>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</si>
  <si>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</si>
  <si>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</si>
  <si>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</si>
  <si>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</si>
  <si>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</si>
  <si>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</si>
  <si>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</si>
  <si>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</si>
  <si>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</si>
  <si>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</si>
  <si>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</si>
  <si>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</si>
  <si>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</si>
  <si>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</si>
  <si>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</si>
  <si>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</si>
  <si>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</si>
  <si>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</si>
  <si>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</si>
  <si>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</si>
  <si>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</si>
  <si>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</si>
  <si>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</si>
  <si>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</si>
  <si>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</si>
  <si>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</si>
  <si>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</si>
  <si>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</si>
  <si>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</si>
  <si>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</si>
  <si>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</si>
  <si>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</si>
  <si>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</si>
  <si>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</si>
  <si>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</si>
  <si>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</si>
  <si>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</si>
  <si>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</si>
  <si>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</si>
  <si>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</si>
  <si>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</si>
  <si>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</si>
  <si>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</si>
  <si>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</si>
  <si>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</si>
  <si>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</si>
  <si>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</si>
  <si>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</si>
  <si>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</si>
  <si>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</si>
  <si>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</si>
  <si>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</si>
  <si>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</si>
  <si>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</si>
  <si>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</si>
  <si>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</si>
  <si>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</si>
  <si>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</si>
  <si>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</si>
  <si>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</si>
  <si>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</si>
  <si>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</si>
  <si>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</si>
  <si>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</si>
  <si>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</si>
  <si>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</si>
  <si>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</si>
  <si>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</si>
  <si>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</si>
  <si>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</si>
  <si>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</si>
  <si>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</si>
  <si>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</si>
  <si>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</si>
  <si>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</si>
  <si>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</si>
  <si>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</si>
  <si>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</si>
  <si>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</si>
  <si>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</si>
  <si>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</si>
  <si>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</si>
  <si>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</si>
  <si>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</si>
  <si>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</si>
  <si>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</si>
  <si>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</si>
  <si>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</si>
  <si>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</si>
  <si>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</si>
  <si>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</si>
  <si>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</si>
  <si>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</si>
  <si>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</si>
  <si>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</si>
  <si>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</si>
  <si>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</si>
  <si>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</si>
  <si>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</si>
  <si>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</si>
  <si>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</si>
  <si>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</si>
  <si>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</si>
  <si>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</si>
  <si>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</si>
  <si>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</si>
  <si>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</si>
  <si>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</si>
  <si>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</si>
  <si>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</si>
  <si>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</si>
  <si>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</si>
  <si>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</si>
  <si>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</si>
  <si>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</si>
  <si>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</si>
  <si>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</si>
  <si>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</si>
  <si>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</si>
  <si>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</si>
  <si>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</si>
  <si>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</si>
  <si>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</si>
  <si>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</si>
  <si>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</si>
  <si>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</si>
  <si>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</si>
  <si>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</si>
  <si>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</si>
  <si>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</si>
  <si>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</si>
  <si>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</si>
  <si>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</si>
  <si>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</si>
  <si>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</si>
  <si>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</si>
  <si>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</si>
  <si>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</si>
  <si>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</si>
  <si>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</si>
  <si>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</si>
  <si>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</si>
  <si>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</si>
  <si>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</si>
  <si>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</si>
  <si>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</si>
  <si>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</si>
  <si>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</si>
  <si>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</si>
  <si>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</si>
  <si>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</si>
  <si>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</si>
  <si>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</si>
  <si>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</si>
  <si>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</si>
  <si>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</si>
  <si>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</si>
  <si>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</si>
  <si>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</si>
  <si>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</si>
  <si>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</si>
  <si>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</si>
  <si>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</si>
  <si>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</si>
  <si>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</si>
  <si>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</si>
  <si>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</si>
  <si>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</si>
  <si>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</si>
  <si>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</si>
  <si>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</si>
  <si>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</si>
  <si>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</si>
  <si>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</si>
  <si>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</si>
  <si>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</si>
  <si>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</si>
  <si>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</si>
  <si>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</si>
  <si>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</si>
  <si>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</si>
  <si>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</si>
  <si>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</si>
  <si>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</si>
  <si>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</si>
  <si>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</si>
  <si>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</si>
  <si>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</si>
  <si>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</si>
  <si>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</si>
  <si>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</si>
  <si>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</si>
  <si>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</si>
  <si>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</si>
  <si>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</si>
  <si>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</si>
  <si>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</si>
  <si>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</si>
  <si>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</si>
  <si>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</si>
  <si>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</si>
  <si>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</si>
  <si>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</si>
  <si>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</si>
  <si>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</si>
  <si>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</si>
  <si>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</si>
  <si>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</si>
  <si>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</si>
  <si>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</si>
  <si>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</si>
  <si>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</si>
  <si>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</si>
  <si>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</si>
  <si>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</si>
  <si>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</si>
  <si>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</si>
  <si>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</si>
  <si>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</si>
  <si>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</si>
  <si>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</si>
  <si>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</si>
  <si>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</si>
  <si>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</si>
  <si>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</si>
  <si>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</si>
  <si>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</si>
  <si>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</si>
  <si>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</si>
  <si>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</si>
  <si>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</si>
  <si>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</si>
  <si>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</si>
  <si>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</si>
  <si>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</si>
  <si>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</si>
  <si>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</si>
  <si>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</si>
  <si>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</si>
  <si>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</si>
  <si>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</si>
  <si>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</si>
  <si>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</si>
  <si>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</si>
  <si>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</si>
  <si>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</si>
  <si>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</si>
  <si>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</si>
  <si>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</si>
  <si>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</si>
  <si>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</si>
  <si>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</si>
  <si>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</si>
  <si>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</si>
  <si>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</si>
  <si>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</si>
  <si>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</si>
  <si>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</si>
  <si>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</si>
  <si>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</si>
  <si>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</si>
  <si>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</si>
  <si>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</si>
  <si>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</si>
  <si>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</si>
  <si>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</si>
  <si>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</si>
  <si>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</si>
  <si>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</si>
  <si>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</si>
  <si>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</si>
  <si>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</si>
  <si>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</si>
  <si>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</si>
  <si>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</si>
  <si>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</si>
  <si>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</si>
  <si>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</si>
  <si>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</si>
  <si>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</si>
  <si>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</si>
  <si>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</si>
  <si>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</si>
  <si>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</si>
  <si>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</si>
  <si>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</si>
  <si>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</si>
  <si>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</si>
  <si>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</si>
  <si>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</si>
  <si>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</si>
  <si>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</si>
  <si>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</si>
  <si>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</si>
  <si>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</si>
  <si>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</si>
  <si>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</si>
  <si>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</si>
  <si>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</si>
  <si>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</si>
  <si>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</si>
  <si>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</si>
  <si>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</si>
  <si>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</si>
  <si>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</si>
  <si>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</si>
  <si>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</si>
  <si>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</si>
  <si>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</si>
  <si>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</si>
  <si>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</si>
  <si>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</si>
  <si>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</si>
  <si>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</si>
  <si>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</si>
  <si>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</si>
  <si>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</si>
  <si>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</si>
  <si>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</si>
  <si>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</si>
  <si>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</si>
  <si>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</si>
  <si>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</si>
  <si>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</si>
  <si>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</si>
  <si>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</si>
  <si>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</si>
  <si>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</si>
  <si>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</si>
  <si>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</si>
  <si>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</si>
  <si>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</si>
  <si>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</si>
  <si>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</si>
  <si>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</si>
  <si>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</si>
  <si>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</si>
  <si>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</si>
  <si>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</si>
  <si>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</si>
  <si>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</si>
  <si>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</si>
  <si>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</si>
  <si>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</si>
  <si>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</si>
  <si>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</si>
  <si>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</si>
  <si>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</si>
  <si>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</si>
  <si>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</si>
  <si>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</si>
  <si>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</si>
  <si>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</si>
  <si>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</si>
  <si>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</si>
  <si>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</si>
  <si>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</si>
  <si>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</si>
  <si>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</si>
  <si>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</si>
  <si>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</si>
  <si>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</si>
  <si>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</si>
  <si>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</si>
  <si>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</si>
  <si>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</si>
  <si>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</si>
  <si>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</si>
  <si>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</si>
  <si>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</si>
  <si>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</si>
  <si>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</si>
  <si>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</si>
  <si>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</si>
  <si>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</si>
  <si>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</si>
  <si>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</si>
  <si>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</si>
  <si>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</si>
  <si>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</si>
  <si>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</si>
  <si>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</si>
  <si>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</si>
  <si>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</si>
  <si>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</si>
  <si>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</si>
  <si>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</si>
  <si>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</si>
  <si>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</si>
  <si>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</si>
  <si>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</si>
  <si>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</si>
  <si>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</si>
  <si>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</si>
  <si>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</si>
  <si>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</si>
  <si>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</si>
  <si>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</si>
  <si>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</si>
  <si>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</si>
  <si>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</si>
  <si>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</si>
  <si>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</si>
  <si>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</si>
  <si>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</si>
  <si>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</si>
  <si>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</si>
  <si>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</si>
  <si>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</si>
  <si>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</si>
  <si>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</si>
  <si>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</si>
  <si>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</si>
  <si>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</si>
  <si>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</si>
  <si>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</si>
  <si>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</si>
  <si>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</si>
  <si>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</si>
  <si>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</si>
  <si>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</si>
  <si>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</si>
  <si>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</si>
  <si>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</si>
  <si>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</si>
  <si>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</si>
  <si>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</si>
  <si>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</si>
  <si>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</si>
  <si>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</si>
  <si>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</si>
  <si>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</si>
  <si>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</si>
  <si>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</si>
  <si>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</si>
  <si>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</si>
  <si>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</si>
  <si>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</si>
  <si>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</si>
  <si>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</si>
  <si>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</si>
  <si>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</si>
  <si>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</si>
  <si>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</si>
  <si>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</si>
  <si>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</si>
  <si>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</si>
  <si>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</si>
  <si>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</si>
  <si>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</si>
  <si>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</si>
  <si>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</si>
  <si>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</si>
  <si>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</si>
  <si>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</si>
  <si>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</si>
  <si>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</si>
  <si>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</si>
  <si>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</si>
  <si>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</si>
  <si>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</si>
  <si>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</si>
  <si>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</si>
  <si>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</si>
  <si>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</si>
  <si>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</si>
  <si>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</si>
  <si>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</si>
  <si>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</si>
  <si>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</si>
  <si>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</si>
  <si>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</si>
  <si>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</si>
  <si>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</si>
  <si>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</si>
  <si>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</si>
  <si>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</si>
  <si>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</si>
  <si>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</si>
  <si>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</si>
  <si>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</si>
  <si>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</si>
  <si>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</si>
  <si>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</si>
  <si>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</si>
  <si>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</si>
  <si>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</si>
  <si>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</si>
  <si>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</si>
  <si>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</si>
  <si>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</si>
  <si>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</si>
  <si>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</si>
  <si>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</si>
  <si>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</si>
  <si>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</si>
  <si>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</si>
  <si>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</si>
  <si>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</si>
  <si>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</si>
  <si>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</si>
  <si>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</si>
  <si>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</si>
  <si>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</si>
  <si>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</si>
  <si>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</si>
  <si>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</si>
  <si>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</si>
  <si>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</si>
  <si>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</si>
  <si>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</si>
  <si>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</si>
  <si>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</si>
  <si>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</si>
  <si>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</si>
  <si>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</si>
  <si>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</si>
  <si>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</si>
  <si>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</si>
  <si>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</si>
  <si>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</si>
  <si>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</si>
  <si>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</si>
  <si>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</si>
  <si>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</si>
  <si>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</si>
  <si>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</si>
  <si>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</si>
  <si>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</si>
  <si>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</si>
  <si>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</si>
  <si>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</si>
  <si>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</si>
  <si>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</si>
  <si>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</si>
  <si>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</si>
  <si>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</si>
  <si>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</si>
  <si>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</si>
  <si>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</si>
  <si>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</si>
  <si>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</si>
  <si>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</si>
  <si>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</si>
  <si>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</si>
  <si>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</si>
  <si>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</si>
  <si>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</si>
  <si>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</si>
  <si>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</si>
  <si>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</si>
  <si>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</si>
  <si>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</si>
  <si>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</si>
  <si>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</si>
  <si>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</si>
  <si>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</si>
  <si>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</si>
  <si>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</si>
  <si>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</si>
  <si>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</si>
  <si>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</si>
  <si>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</si>
  <si>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</si>
  <si>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</si>
  <si>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</si>
  <si>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</si>
  <si>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</si>
  <si>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</si>
  <si>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</si>
  <si>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</si>
  <si>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</si>
  <si>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</si>
  <si>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</si>
  <si>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</si>
  <si>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</si>
  <si>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</si>
  <si>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</si>
  <si>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</si>
  <si>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</si>
  <si>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</si>
  <si>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</si>
  <si>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</si>
  <si>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</si>
  <si>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</si>
  <si>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</si>
  <si>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</si>
  <si>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</si>
  <si>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</si>
  <si>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</si>
  <si>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</si>
  <si>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</si>
  <si>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</si>
  <si>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</si>
  <si>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</si>
  <si>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</si>
  <si>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</si>
  <si>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</si>
  <si>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</si>
  <si>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</si>
  <si>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</si>
  <si>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</si>
  <si>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</si>
  <si>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</si>
  <si>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</si>
  <si>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</si>
  <si>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</si>
  <si>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</si>
  <si>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</si>
  <si>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</si>
  <si>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</si>
  <si>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</si>
  <si>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</si>
  <si>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</si>
  <si>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</si>
  <si>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</si>
  <si>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</si>
  <si>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</si>
  <si>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</si>
  <si>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</si>
  <si>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</si>
  <si>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</si>
  <si>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</si>
  <si>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</si>
  <si>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</si>
  <si>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</si>
  <si>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</si>
  <si>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</si>
  <si>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</si>
  <si>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</si>
  <si>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</si>
  <si>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</si>
  <si>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</si>
  <si>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</si>
  <si>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</si>
  <si>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</si>
  <si>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</si>
  <si>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</si>
  <si>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</si>
  <si>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</si>
  <si>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</si>
  <si>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</si>
  <si>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</si>
  <si>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</si>
  <si>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</si>
  <si>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</si>
  <si>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</si>
  <si>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</si>
  <si>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</si>
  <si>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</si>
  <si>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</si>
  <si>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</si>
  <si>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</si>
  <si>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</si>
  <si>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</si>
  <si>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</si>
  <si>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</si>
  <si>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</si>
  <si>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</si>
  <si>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</si>
  <si>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</si>
  <si>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</si>
  <si>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</si>
  <si>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</si>
  <si>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</si>
  <si>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</si>
  <si>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</si>
  <si>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</si>
  <si>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</si>
  <si>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</si>
  <si>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</si>
  <si>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</si>
  <si>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</si>
  <si>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</si>
  <si>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</si>
  <si>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</si>
  <si>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</si>
  <si>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</si>
  <si>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</si>
  <si>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</si>
  <si>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</si>
  <si>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</si>
  <si>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</si>
  <si>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</si>
  <si>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</si>
  <si>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</si>
  <si>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</si>
  <si>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</si>
  <si>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</si>
  <si>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</si>
  <si>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</si>
  <si>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</si>
  <si>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</si>
  <si>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</si>
  <si>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</si>
  <si>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</si>
  <si>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</si>
  <si>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</si>
  <si>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</si>
  <si>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</si>
  <si>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</si>
  <si>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</si>
  <si>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</si>
  <si>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</si>
  <si>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</si>
  <si>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</si>
  <si>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</si>
  <si>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</si>
  <si>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</si>
  <si>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</si>
  <si>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</si>
  <si>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</si>
  <si>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</si>
  <si>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</si>
  <si>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</si>
  <si>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</si>
  <si>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</si>
  <si>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</si>
  <si>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</si>
  <si>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</si>
  <si>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</si>
  <si>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</si>
  <si>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</si>
  <si>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</si>
  <si>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</si>
  <si>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</si>
  <si>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</si>
  <si>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</si>
  <si>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</si>
  <si>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</si>
  <si>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</si>
  <si>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</si>
  <si>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</si>
  <si>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</si>
  <si>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</si>
  <si>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</si>
  <si>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</si>
  <si>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</si>
  <si>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</si>
  <si>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</si>
  <si>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</si>
  <si>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</si>
  <si>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</si>
  <si>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</si>
  <si>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</si>
  <si>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</si>
  <si>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</si>
  <si>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</si>
  <si>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</si>
  <si>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</si>
  <si>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</si>
  <si>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</si>
  <si>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</si>
  <si>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</si>
  <si>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</si>
  <si>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</si>
  <si>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</si>
  <si>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</si>
  <si>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</si>
  <si>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</si>
  <si>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</si>
  <si>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</si>
  <si>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</si>
  <si>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</si>
  <si>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</si>
  <si>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</si>
  <si>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</si>
  <si>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</si>
  <si>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</si>
  <si>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</si>
  <si>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</si>
  <si>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</si>
  <si>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</si>
  <si>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</si>
  <si>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</si>
  <si>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</si>
  <si>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</si>
  <si>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</si>
  <si>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</si>
  <si>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</si>
  <si>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</si>
  <si>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</si>
  <si>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</si>
  <si>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</si>
  <si>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</si>
  <si>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</si>
  <si>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</si>
  <si>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</si>
  <si>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</si>
  <si>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</si>
  <si>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</si>
  <si>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</si>
  <si>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</si>
  <si>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</si>
  <si>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</si>
  <si>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</si>
  <si>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</si>
  <si>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</si>
  <si>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</si>
  <si>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</si>
  <si>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</si>
  <si>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</si>
  <si>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</si>
  <si>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</si>
  <si>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</si>
  <si>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</si>
  <si>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</si>
  <si>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</si>
  <si>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</si>
  <si>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</si>
  <si>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</si>
  <si>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</si>
  <si>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</si>
  <si>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</si>
  <si>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</si>
  <si>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</si>
  <si>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</si>
  <si>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</si>
  <si>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</si>
  <si>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</si>
  <si>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</si>
  <si>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</si>
  <si>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</si>
  <si>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</si>
  <si>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</si>
  <si>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</si>
  <si>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</si>
  <si>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</si>
  <si>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</si>
  <si>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</si>
  <si>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</si>
  <si>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</si>
  <si>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</si>
  <si>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</si>
  <si>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</si>
  <si>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</si>
  <si>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</si>
  <si>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</si>
  <si>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</si>
  <si>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</si>
  <si>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</si>
  <si>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</si>
  <si>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</si>
  <si>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</si>
  <si>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</si>
  <si>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</si>
  <si>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</si>
  <si>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</si>
  <si>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</si>
  <si>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</si>
  <si>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</si>
  <si>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</si>
  <si>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</si>
  <si>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</si>
  <si>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</si>
  <si>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</si>
  <si>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</si>
  <si>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</si>
  <si>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</si>
  <si>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</si>
  <si>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</si>
  <si>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</si>
  <si>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</si>
  <si>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</si>
  <si>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</si>
  <si>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</si>
  <si>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</si>
  <si>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</si>
  <si>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</si>
  <si>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</si>
  <si>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</si>
  <si>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</si>
  <si>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</si>
  <si>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</si>
  <si>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</si>
  <si>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</si>
  <si>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</si>
  <si>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</si>
  <si>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</si>
  <si>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</si>
  <si>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</si>
  <si>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</si>
  <si>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</si>
  <si>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</si>
  <si>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</si>
  <si>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</si>
  <si>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</si>
  <si>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</si>
  <si>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</si>
  <si>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</si>
  <si>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</si>
  <si>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</si>
  <si>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</si>
  <si>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</si>
  <si>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</si>
  <si>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</si>
  <si>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</si>
  <si>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</si>
  <si>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</si>
  <si>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</si>
  <si>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</si>
  <si>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</si>
  <si>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</si>
  <si>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</si>
  <si>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</si>
  <si>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</si>
  <si>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</si>
  <si>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</si>
  <si>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</si>
  <si>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</si>
  <si>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</si>
  <si>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</si>
  <si>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</si>
  <si>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</si>
  <si>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</si>
  <si>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</si>
  <si>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</si>
  <si>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</si>
  <si>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</si>
  <si>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</si>
  <si>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</si>
  <si>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</si>
  <si>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</si>
  <si>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</si>
  <si>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</si>
  <si>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</si>
  <si>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</si>
  <si>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</si>
  <si>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</si>
  <si>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</si>
  <si>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</si>
  <si>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</si>
  <si>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</si>
  <si>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</si>
  <si>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</si>
  <si>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</si>
  <si>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</si>
  <si>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</si>
  <si>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</si>
  <si>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</si>
  <si>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</si>
  <si>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</si>
  <si>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</si>
  <si>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</si>
  <si>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</si>
  <si>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</si>
  <si>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</si>
  <si>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</si>
  <si>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</si>
  <si>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</si>
  <si>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</si>
  <si>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</si>
  <si>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</si>
  <si>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</si>
  <si>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</si>
  <si>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</si>
  <si>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</si>
  <si>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</si>
  <si>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</si>
  <si>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</si>
  <si>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</si>
  <si>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</si>
  <si>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</si>
  <si>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</si>
  <si>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</si>
  <si>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</si>
  <si>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</si>
  <si>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</si>
  <si>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</si>
  <si>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</si>
  <si>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</si>
  <si>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</si>
  <si>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</si>
  <si>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</si>
  <si>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</si>
  <si>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</si>
  <si>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</si>
  <si>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</si>
  <si>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</si>
  <si>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</si>
  <si>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</si>
  <si>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</si>
  <si>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</si>
  <si>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</si>
  <si>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</si>
  <si>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</si>
  <si>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</si>
  <si>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</si>
  <si>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</si>
  <si>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</si>
  <si>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</si>
  <si>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</si>
  <si>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</si>
  <si>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</si>
  <si>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</si>
  <si>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</si>
  <si>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</si>
  <si>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</si>
  <si>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</si>
  <si>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</si>
  <si>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</si>
  <si>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</si>
  <si>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</si>
  <si>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</si>
  <si>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</si>
  <si>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</si>
  <si>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</si>
  <si>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</si>
  <si>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</si>
  <si>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</si>
  <si>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</si>
  <si>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</si>
  <si>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</si>
  <si>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</si>
  <si>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</si>
  <si>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</si>
  <si>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</si>
  <si>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</si>
  <si>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</si>
  <si>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</si>
  <si>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</si>
  <si>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</si>
  <si>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</si>
  <si>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</si>
  <si>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</si>
  <si>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</si>
  <si>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</si>
  <si>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</si>
  <si>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</si>
  <si>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</si>
  <si>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</si>
  <si>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</si>
  <si>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</si>
  <si>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</si>
  <si>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</si>
  <si>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</si>
  <si>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</si>
  <si>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</si>
  <si>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</si>
  <si>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</si>
  <si>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</si>
  <si>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</si>
  <si>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</si>
  <si>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</si>
  <si>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</si>
  <si>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</si>
  <si>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</si>
  <si>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</si>
  <si>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</si>
  <si>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</si>
  <si>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</si>
  <si>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</si>
  <si>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</si>
  <si>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</si>
  <si>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</si>
  <si>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</si>
  <si>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</si>
  <si>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</si>
  <si>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</si>
  <si>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</si>
  <si>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</si>
  <si>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</si>
  <si>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</si>
  <si>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</si>
  <si>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</si>
  <si>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</si>
  <si>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</si>
  <si>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</si>
  <si>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</si>
  <si>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</si>
  <si>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</si>
  <si>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</si>
  <si>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</si>
  <si>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</si>
  <si>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</si>
  <si>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</si>
  <si>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</si>
  <si>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</si>
  <si>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</si>
  <si>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</si>
  <si>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</si>
  <si>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</si>
  <si>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</si>
  <si>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</si>
  <si>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</si>
  <si>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</si>
  <si>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</si>
  <si>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</si>
  <si>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</si>
  <si>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</si>
  <si>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</si>
  <si>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</si>
  <si>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</si>
  <si>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</si>
  <si>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</si>
  <si>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</si>
  <si>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</si>
  <si>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</si>
  <si>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</si>
  <si>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</si>
  <si>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</si>
  <si>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</si>
  <si>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</si>
  <si>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</si>
  <si>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</si>
  <si>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</si>
  <si>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</si>
  <si>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</si>
  <si>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</si>
  <si>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</si>
  <si>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</si>
  <si>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</si>
  <si>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</si>
  <si>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</si>
  <si>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</si>
  <si>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</si>
  <si>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</si>
  <si>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</si>
  <si>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</si>
  <si>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</si>
  <si>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</si>
  <si>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</si>
  <si>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</si>
  <si>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</si>
  <si>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</si>
  <si>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</si>
  <si>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</si>
  <si>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</si>
  <si>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</si>
  <si>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</si>
  <si>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</si>
  <si>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</si>
  <si>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</si>
  <si>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</si>
  <si>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</si>
  <si>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</si>
  <si>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</si>
  <si>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</si>
  <si>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</si>
  <si>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</si>
  <si>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</si>
  <si>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</si>
  <si>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</si>
  <si>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</si>
  <si>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</si>
  <si>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</si>
  <si>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</si>
  <si>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</si>
  <si>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</si>
  <si>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</si>
  <si>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</si>
  <si>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</si>
  <si>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</si>
  <si>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</si>
  <si>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</si>
  <si>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</si>
  <si>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</si>
  <si>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</si>
  <si>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</si>
  <si>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</si>
  <si>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</si>
  <si>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</si>
  <si>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</si>
  <si>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</si>
  <si>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</si>
  <si>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</si>
  <si>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</si>
  <si>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</si>
  <si>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</si>
  <si>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</si>
  <si>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</si>
  <si>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</si>
  <si>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</si>
  <si>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</si>
  <si>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</si>
  <si>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</si>
  <si>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</si>
  <si>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</si>
  <si>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</si>
  <si>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</si>
  <si>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</si>
  <si>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</si>
  <si>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</si>
  <si>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</si>
  <si>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</si>
  <si>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</si>
  <si>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</si>
  <si>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</si>
  <si>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</si>
  <si>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</si>
  <si>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</si>
  <si>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</si>
  <si>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</si>
  <si>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</si>
  <si>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</si>
  <si>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</si>
  <si>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</si>
  <si>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</si>
  <si>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</si>
  <si>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</si>
  <si>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</si>
  <si>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</si>
  <si>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</si>
  <si>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</si>
  <si>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</si>
  <si>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</si>
  <si>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</si>
  <si>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</si>
  <si>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</si>
  <si>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</si>
  <si>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</si>
  <si>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</si>
  <si>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</si>
  <si>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</si>
  <si>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</si>
  <si>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</si>
  <si>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</si>
  <si>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</si>
  <si>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</si>
  <si>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</si>
  <si>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</si>
  <si>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</si>
  <si>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</si>
  <si>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</si>
  <si>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</si>
  <si>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</si>
  <si>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</si>
  <si>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</si>
  <si>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</si>
  <si>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</si>
  <si>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</si>
  <si>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</si>
  <si>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</si>
  <si>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</si>
  <si>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</si>
  <si>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</si>
  <si>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</si>
  <si>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</si>
  <si>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</si>
  <si>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</si>
  <si>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</si>
  <si>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</si>
  <si>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</si>
  <si>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</si>
  <si>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</si>
  <si>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</si>
  <si>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</si>
  <si>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</si>
  <si>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</si>
  <si>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</si>
  <si>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</si>
  <si>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</si>
  <si>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</si>
  <si>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</si>
  <si>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</si>
  <si>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</si>
  <si>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</si>
  <si>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</si>
  <si>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</si>
  <si>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</si>
  <si>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</si>
  <si>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</si>
  <si>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</si>
  <si>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</si>
  <si>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</si>
  <si>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</si>
  <si>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</si>
  <si>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</si>
  <si>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</si>
  <si>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</si>
  <si>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</si>
  <si>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</si>
  <si>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</si>
  <si>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</si>
  <si>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</si>
  <si>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</si>
  <si>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</si>
  <si>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</si>
  <si>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</si>
  <si>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</si>
  <si>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</si>
  <si>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</si>
  <si>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</si>
  <si>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</si>
  <si>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</si>
  <si>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</si>
  <si>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</si>
  <si>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</si>
  <si>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</si>
  <si>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</si>
  <si>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</si>
  <si>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</si>
  <si>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</si>
  <si>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</si>
  <si>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</si>
  <si>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</si>
  <si>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</si>
  <si>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</si>
  <si>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</si>
  <si>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</si>
  <si>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</si>
  <si>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</si>
  <si>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</si>
  <si>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</si>
  <si>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</si>
  <si>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</si>
  <si>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</si>
  <si>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</si>
  <si>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</si>
  <si>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</si>
  <si>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</si>
  <si>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</si>
  <si>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</si>
  <si>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</si>
  <si>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</si>
  <si>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</si>
  <si>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</si>
  <si>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</si>
  <si>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</si>
  <si>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</si>
  <si>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</si>
  <si>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</si>
  <si>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</si>
  <si>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</si>
  <si>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</si>
  <si>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</si>
  <si>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</si>
  <si>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</si>
  <si>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</si>
  <si>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</si>
  <si>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</si>
  <si>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</si>
  <si>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</si>
  <si>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</si>
  <si>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</si>
  <si>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</si>
  <si>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</si>
  <si>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</si>
  <si>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</si>
  <si>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</si>
  <si>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</si>
  <si>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</si>
  <si>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</si>
  <si>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</si>
  <si>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</si>
  <si>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</si>
  <si>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</si>
  <si>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</si>
  <si>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</si>
  <si>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</si>
  <si>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</si>
  <si>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</si>
  <si>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</si>
  <si>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</si>
  <si>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</si>
  <si>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</si>
  <si>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</si>
  <si>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</si>
  <si>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</si>
  <si>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</si>
  <si>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</si>
  <si>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</si>
  <si>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</si>
  <si>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</si>
  <si>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</si>
  <si>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</si>
  <si>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</si>
  <si>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</si>
  <si>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</si>
  <si>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</si>
  <si>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</si>
  <si>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</si>
  <si>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</si>
  <si>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</si>
  <si>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</si>
  <si>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</si>
  <si>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</si>
  <si>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</si>
  <si>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</si>
  <si>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</si>
  <si>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</si>
  <si>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</si>
  <si>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</si>
  <si>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</si>
  <si>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</si>
  <si>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</si>
  <si>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</si>
  <si>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</si>
  <si>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</si>
  <si>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</si>
  <si>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</si>
  <si>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</si>
  <si>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</si>
  <si>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</si>
  <si>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</si>
  <si>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</si>
  <si>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</si>
  <si>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</si>
  <si>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</si>
  <si>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</si>
  <si>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</si>
  <si>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</si>
  <si>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</si>
  <si>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</si>
  <si>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</si>
  <si>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</si>
  <si>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</si>
  <si>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</si>
  <si>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</si>
  <si>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</si>
  <si>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</si>
  <si>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</si>
  <si>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</si>
  <si>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</si>
  <si>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</si>
  <si>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</si>
  <si>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</si>
  <si>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</si>
  <si>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</si>
  <si>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</si>
  <si>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</si>
  <si>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</si>
  <si>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</si>
  <si>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</si>
  <si>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</si>
  <si>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</si>
  <si>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</si>
  <si>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</si>
  <si>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</si>
  <si>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</si>
  <si>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</si>
  <si>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</si>
  <si>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</si>
  <si>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</si>
  <si>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</si>
  <si>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</si>
  <si>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</si>
  <si>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</si>
  <si>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</si>
  <si>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</si>
  <si>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</si>
  <si>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</si>
  <si>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</si>
  <si>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</si>
  <si>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</si>
  <si>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</si>
  <si>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</si>
  <si>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</si>
  <si>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</si>
  <si>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</si>
  <si>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</si>
  <si>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</si>
  <si>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</si>
  <si>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</si>
  <si>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</si>
  <si>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</si>
  <si>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</si>
  <si>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</si>
  <si>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</si>
  <si>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</si>
  <si>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</si>
  <si>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</si>
  <si>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</si>
  <si>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</si>
  <si>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</si>
  <si>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</si>
  <si>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</si>
  <si>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</si>
  <si>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</si>
  <si>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</si>
  <si>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</si>
  <si>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</si>
  <si>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</si>
  <si>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</si>
  <si>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</si>
  <si>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</si>
  <si>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</si>
  <si>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</si>
  <si>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</si>
  <si>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</si>
  <si>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</si>
  <si>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</si>
  <si>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</si>
  <si>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</si>
  <si>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</si>
  <si>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</si>
  <si>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</si>
  <si>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</si>
  <si>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</si>
  <si>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</si>
  <si>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</si>
  <si>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</si>
  <si>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</si>
  <si>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</si>
  <si>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</si>
  <si>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</si>
  <si>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</si>
  <si>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</si>
  <si>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</si>
  <si>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</si>
  <si>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</si>
  <si>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</si>
  <si>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</si>
  <si>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</si>
  <si>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</si>
  <si>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</si>
  <si>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</si>
  <si>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</si>
  <si>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</si>
  <si>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</si>
  <si>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</si>
  <si>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</si>
  <si>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</si>
  <si>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</si>
  <si>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</si>
  <si>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</si>
  <si>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</si>
  <si>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</si>
  <si>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</si>
  <si>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</si>
  <si>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</si>
  <si>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</si>
  <si>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</si>
  <si>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</si>
  <si>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</si>
  <si>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</si>
  <si>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</si>
  <si>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</si>
  <si>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</si>
  <si>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</si>
  <si>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</si>
  <si>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</si>
  <si>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</si>
  <si>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</si>
  <si>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</si>
  <si>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</si>
  <si>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</si>
  <si>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</si>
  <si>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</si>
  <si>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</si>
  <si>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</si>
  <si>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</si>
  <si>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</si>
  <si>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</si>
  <si>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</si>
  <si>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</si>
  <si>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</si>
  <si>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</si>
  <si>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</si>
  <si>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</si>
  <si>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</si>
  <si>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</si>
  <si>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</si>
  <si>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</si>
  <si>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</si>
  <si>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</si>
  <si>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</si>
  <si>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</si>
  <si>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</si>
  <si>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</si>
  <si>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</si>
  <si>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</si>
  <si>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</si>
  <si>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</si>
  <si>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</si>
  <si>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</si>
  <si>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</si>
  <si>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</si>
  <si>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</si>
  <si>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</si>
  <si>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</si>
  <si>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</si>
  <si>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</si>
  <si>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</si>
  <si>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</si>
  <si>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</si>
  <si>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</si>
  <si>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</si>
  <si>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</si>
  <si>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</si>
  <si>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</si>
  <si>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</si>
  <si>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</si>
  <si>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</si>
  <si>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</si>
  <si>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</si>
  <si>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</si>
  <si>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</si>
  <si>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</si>
  <si>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</si>
  <si>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</si>
  <si>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</si>
  <si>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</si>
  <si>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</si>
  <si>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</si>
  <si>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</si>
  <si>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</si>
  <si>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</si>
  <si>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</si>
  <si>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</si>
  <si>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</si>
  <si>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</si>
  <si>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</si>
  <si>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</si>
  <si>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</si>
  <si>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</si>
  <si>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</si>
  <si>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</si>
  <si>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</si>
  <si>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</si>
  <si>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</si>
  <si>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</si>
  <si>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</si>
  <si>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</si>
  <si>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</si>
  <si>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</si>
  <si>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</si>
  <si>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</si>
  <si>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</si>
  <si>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</si>
  <si>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</si>
  <si>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</si>
  <si>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</si>
  <si>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</si>
  <si>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</si>
  <si>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</si>
  <si>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</si>
  <si>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</si>
  <si>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</si>
  <si>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</si>
  <si>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</si>
  <si>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</si>
  <si>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</si>
  <si>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</si>
  <si>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</si>
  <si>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</si>
  <si>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</si>
  <si>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</si>
  <si>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</si>
  <si>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</si>
  <si>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</si>
  <si>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</si>
  <si>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</si>
  <si>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</si>
  <si>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</si>
  <si>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</si>
  <si>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</si>
  <si>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</si>
  <si>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</si>
  <si>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</si>
  <si>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</si>
  <si>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</si>
  <si>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</si>
  <si>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</si>
  <si>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</si>
  <si>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</si>
  <si>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</si>
  <si>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</si>
  <si>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</si>
  <si>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</si>
  <si>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</si>
  <si>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</si>
  <si>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</si>
  <si>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</si>
  <si>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</si>
  <si>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</si>
  <si>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</si>
  <si>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</si>
  <si>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</si>
  <si>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</si>
  <si>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</si>
  <si>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</si>
  <si>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</si>
  <si>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</si>
  <si>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</si>
  <si>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</si>
  <si>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</si>
  <si>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</si>
  <si>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</si>
  <si>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</si>
  <si>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</si>
  <si>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</si>
  <si>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</si>
  <si>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</si>
  <si>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</si>
  <si>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</si>
  <si>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</si>
  <si>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</si>
  <si>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</si>
  <si>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</si>
  <si>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</si>
  <si>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</si>
  <si>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</si>
  <si>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</si>
  <si>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</si>
  <si>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</si>
  <si>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</si>
  <si>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</si>
  <si>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</si>
  <si>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</si>
  <si>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</si>
  <si>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</si>
  <si>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</si>
  <si>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</si>
  <si>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</si>
  <si>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</si>
  <si>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</si>
  <si>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</si>
  <si>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</si>
  <si>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</si>
  <si>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</si>
  <si>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</si>
  <si>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</si>
  <si>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</si>
  <si>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</si>
  <si>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</si>
  <si>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</si>
  <si>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</si>
  <si>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</si>
  <si>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</si>
  <si>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</si>
  <si>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</si>
  <si>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</si>
  <si>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</si>
  <si>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</si>
  <si>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</si>
  <si>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</si>
  <si>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</si>
  <si>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</si>
  <si>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</si>
  <si>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</si>
  <si>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</si>
  <si>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</si>
  <si>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</si>
  <si>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</si>
  <si>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</si>
  <si>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</si>
  <si>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</si>
  <si>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</si>
  <si>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</si>
  <si>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</si>
  <si>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</si>
  <si>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</si>
  <si>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</si>
  <si>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</si>
  <si>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</si>
  <si>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</si>
  <si>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</si>
  <si>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</si>
  <si>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</si>
  <si>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</si>
  <si>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</si>
  <si>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</si>
  <si>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</si>
  <si>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</si>
  <si>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</si>
  <si>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</si>
  <si>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</si>
  <si>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</si>
  <si>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</si>
  <si>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</si>
  <si>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</si>
  <si>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</si>
  <si>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</si>
  <si>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</si>
  <si>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</si>
  <si>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</si>
  <si>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</si>
  <si>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</si>
  <si>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</si>
  <si>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</si>
  <si>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</si>
  <si>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</si>
  <si>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</si>
  <si>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</si>
  <si>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</si>
  <si>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</si>
  <si>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</si>
  <si>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</si>
  <si>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</si>
  <si>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</si>
  <si>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</si>
  <si>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</si>
  <si>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</si>
  <si>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</si>
  <si>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</si>
  <si>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</si>
  <si>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</si>
  <si>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</si>
  <si>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</si>
  <si>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</si>
  <si>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</si>
  <si>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</si>
  <si>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</si>
  <si>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</si>
  <si>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</si>
  <si>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</si>
  <si>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</si>
  <si>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</si>
  <si>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</si>
  <si>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</si>
  <si>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</si>
  <si>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</si>
  <si>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</si>
  <si>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</si>
  <si>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</si>
  <si>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</si>
  <si>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</si>
  <si>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</si>
  <si>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</si>
  <si>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</si>
  <si>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</si>
  <si>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</si>
  <si>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</si>
  <si>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</si>
  <si>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</si>
  <si>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</si>
  <si>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</si>
  <si>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</si>
  <si>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</si>
  <si>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</si>
  <si>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</si>
  <si>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</si>
  <si>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</si>
  <si>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</si>
  <si>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</si>
  <si>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</si>
  <si>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</si>
  <si>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</si>
  <si>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</si>
  <si>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</si>
  <si>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</si>
  <si>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</si>
  <si>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</si>
  <si>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</si>
  <si>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</si>
  <si>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</si>
  <si>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</si>
  <si>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</si>
  <si>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</si>
  <si>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</si>
  <si>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</si>
  <si>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</si>
  <si>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</si>
  <si>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</si>
  <si>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</si>
  <si>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</si>
  <si>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</si>
  <si>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</si>
  <si>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</si>
  <si>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</si>
  <si>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</si>
  <si>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</si>
  <si>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</si>
  <si>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</si>
  <si>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</si>
  <si>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</si>
  <si>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</si>
  <si>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</si>
  <si>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</si>
  <si>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</si>
  <si>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</si>
  <si>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</si>
  <si>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</si>
  <si>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</si>
  <si>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</si>
  <si>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</si>
  <si>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</si>
  <si>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</si>
  <si>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</si>
  <si>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</si>
  <si>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</si>
  <si>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</si>
  <si>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</si>
  <si>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</si>
  <si>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</si>
  <si>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</si>
  <si>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</si>
  <si>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</si>
  <si>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</si>
  <si>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</si>
  <si>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</si>
  <si>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</si>
  <si>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</si>
  <si>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</si>
  <si>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</si>
  <si>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</si>
  <si>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</si>
  <si>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</si>
  <si>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</si>
  <si>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</si>
  <si>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</si>
  <si>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</si>
  <si>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</si>
  <si>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</si>
  <si>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</si>
  <si>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</si>
  <si>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</si>
  <si>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</si>
  <si>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</si>
  <si>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</si>
  <si>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</si>
  <si>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</si>
  <si>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</si>
  <si>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</si>
  <si>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</si>
  <si>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</si>
  <si>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</si>
  <si>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</si>
  <si>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</si>
  <si>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</si>
  <si>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</si>
  <si>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</si>
  <si>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</si>
  <si>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</si>
  <si>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</si>
  <si>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</si>
  <si>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</si>
  <si>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</si>
  <si>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</si>
  <si>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</si>
  <si>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</si>
  <si>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</si>
  <si>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</si>
  <si>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</si>
  <si>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</si>
  <si>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</si>
  <si>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</si>
  <si>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</si>
  <si>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</si>
  <si>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</si>
  <si>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</si>
  <si>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</si>
  <si>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</si>
  <si>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</si>
  <si>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</si>
  <si>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</si>
  <si>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</si>
  <si>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</si>
  <si>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</si>
  <si>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</si>
  <si>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</si>
  <si>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</si>
  <si>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</si>
  <si>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</si>
  <si>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</si>
  <si>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</si>
  <si>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</si>
  <si>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</si>
  <si>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</si>
  <si>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</si>
  <si>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</si>
  <si>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</si>
  <si>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</si>
  <si>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</si>
  <si>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</si>
  <si>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</si>
  <si>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</si>
  <si>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</si>
  <si>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</si>
  <si>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</si>
  <si>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</si>
  <si>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</si>
  <si>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</si>
  <si>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</si>
  <si>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</si>
  <si>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</si>
  <si>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</si>
  <si>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</si>
  <si>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</si>
  <si>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</si>
  <si>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</si>
  <si>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</si>
  <si>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</si>
  <si>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</si>
  <si>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</si>
  <si>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</si>
  <si>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</si>
  <si>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</si>
  <si>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</si>
  <si>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</si>
  <si>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</si>
  <si>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</si>
  <si>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</si>
  <si>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</si>
  <si>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</si>
  <si>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</si>
  <si>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</si>
  <si>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</si>
  <si>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</si>
  <si>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</si>
  <si>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</si>
  <si>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</si>
  <si>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</si>
  <si>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</si>
  <si>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</si>
  <si>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</si>
  <si>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</si>
  <si>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</si>
  <si>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</si>
  <si>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</si>
  <si>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</si>
  <si>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</si>
  <si>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</si>
  <si>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</si>
  <si>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</si>
  <si>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</si>
  <si>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</si>
  <si>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</si>
  <si>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</si>
  <si>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</si>
  <si>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</si>
  <si>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</si>
  <si>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</si>
  <si>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</si>
  <si>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</si>
  <si>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</si>
  <si>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</si>
  <si>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</si>
  <si>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</si>
  <si>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</si>
  <si>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</si>
  <si>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</si>
  <si>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</si>
  <si>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</si>
  <si>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</si>
  <si>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</si>
  <si>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</si>
  <si>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</si>
  <si>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</si>
  <si>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</si>
  <si>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</si>
  <si>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</si>
  <si>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</si>
  <si>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</si>
  <si>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</si>
  <si>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</si>
  <si>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</si>
  <si>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</si>
  <si>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</si>
  <si>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</si>
  <si>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</si>
  <si>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</si>
  <si>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</si>
  <si>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</si>
  <si>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</si>
  <si>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</si>
  <si>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</si>
  <si>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</si>
  <si>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</si>
  <si>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</si>
  <si>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</si>
  <si>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</si>
  <si>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</si>
  <si>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</si>
  <si>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</si>
  <si>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</si>
  <si>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</si>
  <si>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</si>
  <si>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</si>
  <si>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</si>
  <si>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</si>
  <si>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</si>
  <si>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</si>
  <si>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</si>
  <si>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</si>
  <si>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</si>
  <si>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</si>
  <si>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</si>
  <si>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</si>
  <si>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</si>
  <si>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</si>
  <si>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</si>
  <si>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</si>
  <si>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</si>
  <si>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</si>
  <si>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</si>
  <si>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</si>
  <si>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</si>
  <si>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</si>
  <si>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</si>
  <si>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</si>
  <si>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</si>
  <si>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</si>
  <si>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</si>
  <si>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</si>
  <si>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</si>
  <si>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</si>
  <si>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</si>
  <si>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</si>
  <si>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</si>
  <si>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</si>
  <si>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</si>
  <si>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</si>
  <si>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</si>
  <si>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</si>
  <si>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</si>
  <si>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</si>
  <si>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</si>
  <si>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</si>
  <si>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</si>
  <si>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</si>
  <si>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</si>
  <si>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</si>
  <si>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</si>
  <si>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</si>
  <si>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</si>
  <si>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</si>
  <si>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</si>
  <si>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</si>
  <si>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</si>
  <si>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</si>
  <si>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</si>
  <si>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</si>
  <si>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</si>
  <si>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</si>
  <si>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</si>
  <si>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</si>
  <si>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</si>
  <si>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</si>
  <si>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</si>
  <si>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</si>
  <si>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</si>
  <si>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</si>
  <si>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</si>
  <si>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</si>
  <si>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</si>
  <si>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</si>
  <si>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</si>
  <si>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</si>
  <si>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</si>
  <si>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</si>
  <si>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</si>
  <si>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</si>
  <si>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</si>
  <si>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</si>
  <si>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</si>
  <si>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</si>
  <si>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</si>
  <si>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</si>
  <si>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</si>
  <si>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</si>
  <si>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</si>
  <si>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</si>
  <si>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</si>
  <si>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</si>
  <si>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</si>
  <si>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</si>
  <si>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</si>
  <si>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</si>
  <si>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</si>
  <si>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</si>
  <si>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</si>
  <si>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</si>
  <si>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</si>
  <si>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</si>
  <si>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</si>
  <si>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</si>
  <si>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</si>
  <si>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</si>
  <si>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</si>
  <si>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</si>
  <si>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</si>
  <si>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</si>
  <si>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</si>
  <si>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</si>
  <si>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</si>
  <si>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</si>
  <si>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</si>
  <si>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</si>
  <si>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</si>
  <si>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</si>
  <si>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</si>
  <si>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</si>
  <si>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</si>
  <si>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</si>
  <si>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</si>
  <si>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</si>
  <si>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</si>
  <si>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</si>
  <si>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</si>
  <si>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</si>
  <si>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</si>
  <si>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</si>
  <si>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</si>
  <si>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</si>
  <si>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</si>
  <si>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</si>
  <si>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</si>
  <si>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</si>
  <si>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</si>
  <si>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</si>
  <si>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</si>
  <si>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</si>
  <si>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</si>
  <si>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</si>
  <si>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</si>
  <si>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</si>
  <si>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</si>
  <si>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</si>
  <si>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</si>
  <si>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</si>
  <si>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</si>
  <si>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</si>
  <si>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</si>
  <si>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</si>
  <si>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</si>
  <si>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</si>
  <si>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</si>
  <si>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</si>
  <si>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</si>
  <si>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</si>
  <si>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</si>
  <si>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</si>
  <si>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</si>
  <si>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</si>
  <si>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</si>
  <si>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</si>
  <si>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</si>
  <si>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</si>
  <si>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</si>
  <si>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</si>
  <si>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</si>
  <si>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</si>
  <si>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</si>
  <si>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</si>
  <si>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</si>
  <si>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</si>
  <si>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</si>
  <si>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</si>
  <si>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</si>
  <si>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</si>
  <si>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</si>
  <si>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</si>
  <si>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</si>
  <si>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</si>
  <si>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</si>
  <si>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</si>
  <si>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</si>
  <si>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</si>
  <si>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</si>
  <si>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</si>
  <si>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</si>
  <si>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</si>
  <si>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</si>
  <si>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</si>
  <si>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</si>
  <si>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</si>
  <si>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</si>
  <si>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</si>
  <si>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</si>
  <si>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</si>
  <si>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</si>
  <si>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</si>
  <si>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</si>
  <si>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</si>
  <si>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</si>
  <si>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</si>
  <si>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</si>
  <si>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</si>
  <si>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</si>
  <si>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</si>
  <si>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</si>
  <si>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</si>
  <si>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</si>
  <si>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</si>
  <si>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</si>
  <si>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</si>
  <si>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</si>
  <si>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</si>
  <si>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</si>
  <si>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</si>
  <si>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</si>
  <si>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</si>
  <si>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</si>
  <si>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</si>
  <si>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</si>
  <si>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</si>
  <si>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</si>
  <si>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</si>
  <si>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</si>
  <si>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</si>
  <si>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</si>
  <si>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</si>
  <si>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</si>
  <si>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</si>
  <si>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</si>
  <si>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</si>
  <si>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</si>
  <si>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</si>
  <si>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</si>
  <si>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</si>
  <si>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</si>
  <si>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</si>
  <si>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</si>
  <si>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</si>
  <si>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</si>
  <si>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</si>
  <si>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</si>
  <si>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</si>
  <si>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</si>
  <si>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</si>
  <si>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</si>
  <si>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</si>
  <si>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</si>
  <si>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</si>
  <si>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</si>
  <si>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</si>
  <si>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</si>
  <si>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</si>
  <si>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</si>
  <si>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</si>
  <si>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</si>
  <si>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</si>
  <si>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</si>
  <si>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</si>
  <si>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</si>
  <si>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</si>
  <si>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</si>
  <si>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</si>
  <si>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</si>
  <si>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</si>
  <si>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</si>
  <si>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</si>
  <si>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</si>
  <si>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</si>
  <si>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</si>
  <si>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</si>
  <si>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</si>
  <si>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</si>
  <si>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</si>
  <si>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</si>
  <si>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</si>
  <si>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</si>
  <si>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</si>
  <si>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</si>
  <si>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</si>
  <si>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</si>
  <si>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</si>
  <si>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</si>
  <si>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</si>
  <si>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</si>
  <si>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</si>
  <si>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</si>
  <si>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</si>
  <si>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</si>
  <si>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</si>
  <si>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</si>
  <si>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</si>
  <si>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</si>
  <si>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</si>
  <si>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</si>
  <si>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</si>
  <si>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</si>
  <si>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</si>
  <si>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</si>
  <si>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</si>
  <si>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</si>
  <si>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</si>
  <si>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</si>
  <si>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</si>
  <si>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</si>
  <si>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</si>
  <si>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</si>
  <si>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</si>
  <si>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</si>
  <si>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</si>
  <si>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</si>
  <si>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</si>
  <si>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</si>
  <si>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</si>
  <si>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</si>
  <si>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</si>
  <si>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</si>
  <si>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</si>
  <si>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</si>
  <si>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</si>
  <si>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</si>
  <si>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</si>
  <si>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</si>
  <si>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</si>
  <si>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</si>
  <si>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</si>
  <si>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</si>
  <si>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</si>
  <si>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</si>
  <si>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</si>
  <si>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</si>
  <si>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</si>
  <si>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</si>
  <si>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</si>
  <si>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</si>
  <si>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</si>
  <si>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</si>
  <si>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</si>
  <si>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</si>
  <si>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</si>
  <si>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</si>
  <si>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</si>
  <si>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</si>
  <si>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</si>
  <si>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</si>
  <si>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</si>
  <si>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</si>
  <si>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</si>
  <si>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</si>
  <si>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</si>
  <si>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</si>
  <si>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</si>
  <si>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</si>
  <si>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</si>
  <si>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</si>
  <si>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</si>
  <si>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</si>
  <si>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</si>
  <si>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</si>
  <si>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</si>
  <si>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</si>
  <si>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</si>
  <si>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</si>
  <si>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</si>
  <si>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</si>
  <si>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</si>
  <si>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</si>
  <si>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</si>
  <si>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</si>
  <si>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</si>
  <si>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</si>
  <si>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</si>
  <si>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</si>
  <si>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</si>
  <si>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</si>
  <si>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</si>
  <si>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</si>
  <si>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</si>
  <si>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</si>
  <si>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</si>
  <si>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</si>
  <si>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</si>
  <si>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</si>
  <si>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</si>
  <si>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</si>
  <si>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</si>
  <si>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</si>
  <si>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</si>
  <si>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</si>
  <si>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</si>
  <si>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</si>
  <si>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</si>
  <si>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</si>
  <si>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</si>
  <si>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</si>
  <si>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</si>
  <si>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</si>
  <si>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</si>
  <si>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</si>
  <si>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</si>
  <si>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</si>
  <si>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</si>
  <si>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</si>
  <si>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</si>
  <si>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</si>
  <si>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</si>
  <si>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</si>
  <si>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</si>
  <si>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</si>
  <si>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</si>
  <si>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</si>
  <si>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</si>
  <si>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</si>
  <si>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</si>
  <si>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</si>
  <si>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</si>
  <si>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</si>
  <si>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</si>
  <si>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</si>
  <si>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</si>
  <si>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</si>
  <si>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</si>
  <si>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</si>
  <si>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</si>
  <si>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</si>
  <si>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</si>
  <si>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</si>
  <si>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</si>
  <si>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</si>
  <si>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</si>
  <si>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</si>
  <si>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</si>
  <si>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</si>
  <si>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</si>
  <si>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</si>
  <si>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</si>
  <si>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</si>
  <si>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</si>
  <si>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</si>
  <si>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</si>
  <si>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</si>
  <si>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</si>
  <si>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</si>
  <si>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</si>
  <si>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</si>
  <si>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</si>
  <si>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</si>
  <si>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</si>
  <si>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</si>
  <si>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</si>
  <si>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</si>
  <si>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</si>
  <si>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</si>
  <si>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</si>
  <si>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</si>
  <si>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</si>
  <si>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</si>
  <si>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</si>
  <si>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</si>
  <si>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</si>
  <si>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</si>
  <si>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</si>
  <si>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</si>
  <si>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</si>
  <si>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</si>
  <si>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</si>
  <si>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</si>
  <si>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</si>
  <si>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</si>
  <si>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</si>
  <si>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</si>
  <si>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</si>
  <si>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</si>
  <si>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</si>
  <si>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</si>
  <si>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</si>
  <si>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</si>
  <si>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</si>
  <si>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</si>
  <si>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</si>
  <si>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</si>
  <si>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</si>
  <si>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</si>
  <si>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</si>
  <si>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</si>
  <si>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</si>
  <si>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</si>
  <si>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</si>
  <si>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</si>
  <si>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</si>
  <si>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</si>
  <si>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</si>
  <si>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</si>
  <si>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</si>
  <si>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</si>
  <si>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</si>
  <si>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</si>
  <si>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</si>
  <si>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</si>
  <si>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</si>
  <si>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</si>
  <si>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</si>
  <si>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</si>
  <si>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</si>
  <si>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</si>
  <si>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</si>
  <si>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</si>
  <si>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</si>
  <si>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</si>
  <si>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</si>
  <si>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</si>
  <si>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</si>
  <si>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</si>
  <si>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</si>
  <si>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</si>
  <si>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</si>
  <si>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</si>
  <si>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</si>
  <si>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</si>
  <si>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</si>
  <si>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</si>
  <si>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</si>
  <si>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</si>
  <si>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</si>
  <si>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</si>
  <si>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</si>
  <si>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</si>
  <si>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</si>
  <si>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</si>
  <si>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</si>
  <si>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</si>
  <si>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</si>
  <si>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</si>
  <si>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</si>
  <si>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</si>
  <si>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</si>
  <si>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</si>
  <si>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</si>
  <si>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</si>
  <si>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</si>
  <si>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</si>
  <si>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</si>
  <si>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</si>
  <si>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</si>
  <si>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</si>
  <si>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</si>
  <si>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</si>
  <si>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</si>
  <si>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</si>
  <si>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</si>
  <si>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</si>
  <si>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</si>
  <si>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</si>
  <si>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</si>
  <si>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</si>
  <si>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</si>
  <si>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</si>
  <si>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</si>
  <si>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</si>
  <si>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</si>
  <si>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</si>
  <si>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</si>
  <si>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</si>
  <si>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</si>
  <si>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</si>
  <si>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</si>
  <si>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</si>
  <si>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</si>
  <si>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</si>
  <si>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</si>
  <si>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</si>
  <si>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</si>
  <si>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</si>
  <si>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</si>
  <si>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</si>
  <si>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</si>
  <si>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</si>
  <si>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</si>
  <si>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</si>
  <si>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</si>
  <si>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</si>
  <si>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</si>
  <si>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</si>
  <si>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</si>
  <si>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</si>
  <si>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</si>
  <si>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</si>
  <si>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</si>
  <si>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</si>
  <si>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</si>
  <si>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</si>
  <si>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</si>
  <si>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</si>
  <si>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</si>
  <si>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</si>
  <si>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</si>
  <si>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</si>
  <si>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</si>
  <si>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</si>
  <si>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</si>
  <si>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</si>
  <si>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</si>
  <si>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</si>
  <si>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</si>
  <si>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</si>
  <si>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</si>
  <si>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</si>
  <si>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</si>
  <si>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</si>
  <si>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</si>
  <si>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</si>
  <si>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</si>
  <si>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</si>
  <si>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</si>
  <si>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</si>
  <si>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</si>
  <si>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</si>
  <si>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</si>
  <si>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</si>
  <si>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</si>
  <si>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</si>
  <si>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</si>
  <si>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</si>
  <si>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</si>
  <si>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</si>
  <si>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</si>
  <si>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</si>
  <si>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</si>
  <si>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</si>
  <si>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</si>
  <si>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</si>
  <si>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</si>
  <si>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</si>
  <si>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</si>
  <si>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</si>
  <si>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</si>
  <si>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</si>
  <si>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</si>
  <si>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</si>
  <si>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</si>
  <si>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</si>
  <si>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</si>
  <si>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</si>
  <si>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</si>
  <si>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</si>
  <si>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</si>
  <si>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</si>
  <si>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</si>
  <si>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</si>
  <si>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</si>
  <si>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</si>
  <si>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</si>
  <si>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</si>
  <si>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</si>
  <si>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</si>
  <si>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</si>
  <si>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</si>
  <si>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</si>
  <si>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</si>
  <si>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</si>
  <si>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</si>
  <si>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</si>
  <si>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</si>
  <si>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</si>
  <si>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</si>
  <si>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</si>
  <si>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</si>
  <si>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</si>
  <si>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</si>
  <si>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</si>
  <si>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</si>
  <si>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</si>
  <si>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</si>
  <si>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</si>
  <si>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</si>
  <si>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</si>
  <si>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</si>
  <si>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</si>
  <si>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</si>
  <si>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</si>
  <si>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</si>
  <si>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</si>
  <si>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</si>
  <si>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</si>
  <si>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</si>
  <si>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</si>
  <si>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</si>
  <si>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</si>
  <si>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</si>
  <si>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</si>
  <si>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</si>
  <si>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</si>
  <si>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</si>
  <si>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</si>
  <si>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</si>
  <si>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</si>
  <si>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</si>
  <si>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</si>
  <si>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</si>
  <si>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</si>
  <si>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</si>
  <si>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</si>
  <si>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</si>
  <si>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</si>
  <si>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</si>
  <si>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</si>
  <si>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</si>
  <si>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</si>
  <si>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</si>
  <si>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</si>
  <si>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</si>
  <si>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</si>
  <si>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</si>
  <si>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</si>
  <si>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</si>
  <si>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</si>
  <si>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</si>
  <si>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</si>
  <si>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</si>
  <si>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</si>
  <si>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</si>
  <si>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</si>
  <si>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</si>
  <si>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</si>
  <si>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</si>
  <si>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</si>
  <si>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</si>
  <si>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</si>
  <si>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</si>
  <si>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</si>
  <si>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</si>
  <si>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</si>
  <si>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</si>
  <si>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</si>
  <si>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</si>
  <si>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</si>
  <si>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</si>
  <si>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</si>
  <si>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</si>
  <si>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</si>
  <si>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</si>
  <si>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</si>
  <si>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</si>
  <si>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</si>
  <si>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</si>
  <si>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</si>
  <si>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</si>
  <si>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</si>
  <si>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</si>
  <si>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</si>
  <si>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</si>
  <si>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</si>
  <si>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</si>
  <si>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</si>
  <si>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</si>
  <si>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</si>
  <si>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</si>
  <si>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</si>
  <si>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</si>
  <si>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</si>
  <si>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</si>
  <si>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</si>
  <si>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</si>
  <si>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</si>
  <si>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</si>
  <si>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</si>
  <si>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</si>
  <si>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</si>
  <si>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</si>
  <si>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</si>
  <si>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</si>
  <si>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</si>
  <si>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</si>
  <si>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</si>
  <si>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</si>
  <si>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</si>
  <si>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</si>
  <si>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</si>
  <si>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</si>
  <si>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</si>
  <si>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</si>
  <si>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</si>
  <si>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</si>
  <si>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</si>
  <si>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</si>
  <si>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</si>
  <si>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</si>
  <si>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</si>
  <si>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</si>
  <si>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</si>
  <si>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</si>
  <si>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</si>
  <si>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</si>
  <si>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</si>
  <si>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</si>
  <si>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</si>
  <si>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</si>
  <si>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</si>
  <si>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</si>
  <si>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</si>
  <si>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</si>
  <si>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</si>
  <si>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</si>
  <si>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</si>
  <si>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</si>
  <si>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</si>
  <si>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</si>
  <si>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</si>
  <si>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</si>
  <si>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</si>
  <si>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</si>
  <si>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</si>
  <si>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</si>
  <si>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</si>
  <si>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</si>
  <si>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</si>
  <si>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</si>
  <si>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</si>
  <si>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</si>
  <si>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</si>
  <si>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</si>
  <si>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</si>
  <si>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</si>
  <si>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</si>
  <si>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</si>
  <si>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</si>
  <si>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</si>
  <si>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</si>
  <si>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</si>
  <si>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</si>
  <si>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</si>
  <si>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</si>
  <si>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</si>
  <si>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</si>
  <si>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</si>
  <si>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</si>
  <si>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</si>
  <si>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</si>
  <si>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</si>
  <si>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</si>
  <si>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</si>
  <si>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</si>
  <si>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</si>
  <si>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</si>
  <si>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</si>
  <si>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</si>
  <si>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</si>
  <si>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</si>
  <si>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</si>
  <si>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</si>
  <si>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</si>
  <si>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</si>
  <si>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</si>
  <si>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</si>
  <si>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</si>
  <si>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</si>
  <si>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</si>
  <si>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</si>
  <si>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</si>
  <si>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</si>
  <si>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</si>
  <si>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</si>
  <si>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</si>
  <si>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</si>
  <si>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</si>
  <si>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</si>
  <si>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</si>
  <si>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</si>
  <si>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</si>
  <si>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</si>
  <si>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</si>
  <si>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</si>
  <si>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</si>
  <si>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</si>
  <si>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</si>
  <si>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</si>
  <si>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</si>
  <si>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</si>
  <si>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</si>
  <si>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</si>
  <si>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</si>
  <si>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</si>
  <si>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</si>
  <si>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</si>
  <si>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</si>
  <si>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</si>
  <si>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</si>
  <si>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</si>
  <si>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</si>
  <si>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</si>
  <si>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</si>
  <si>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</si>
  <si>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</si>
  <si>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</si>
  <si>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</si>
  <si>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</si>
  <si>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</si>
  <si>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</si>
  <si>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</si>
  <si>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</si>
  <si>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</si>
  <si>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</si>
  <si>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</si>
  <si>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</si>
  <si>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</si>
  <si>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</si>
  <si>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</si>
  <si>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</si>
  <si>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</si>
  <si>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</si>
  <si>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</si>
  <si>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</si>
  <si>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</si>
  <si>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</si>
  <si>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</si>
  <si>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</si>
  <si>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</si>
  <si>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</si>
  <si>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</si>
  <si>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</si>
  <si>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</si>
  <si>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</si>
  <si>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</si>
  <si>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</si>
  <si>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</si>
  <si>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</si>
  <si>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</si>
  <si>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</si>
  <si>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</si>
  <si>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</si>
  <si>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</si>
  <si>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</si>
  <si>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</si>
  <si>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</si>
  <si>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</si>
  <si>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</si>
  <si>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</si>
  <si>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</si>
  <si>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</si>
  <si>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</si>
  <si>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</si>
  <si>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</si>
  <si>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</si>
  <si>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</si>
  <si>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</si>
  <si>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</si>
  <si>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</si>
  <si>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</si>
  <si>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</si>
  <si>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</si>
  <si>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</si>
  <si>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</si>
  <si>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</si>
  <si>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</si>
  <si>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</si>
  <si>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</si>
  <si>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</si>
  <si>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</si>
  <si>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</si>
  <si>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</si>
  <si>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</si>
  <si>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</si>
  <si>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</si>
  <si>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</si>
  <si>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</si>
  <si>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</si>
  <si>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</si>
  <si>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</si>
  <si>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</si>
  <si>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</si>
  <si>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</si>
  <si>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</si>
  <si>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</si>
  <si>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</si>
  <si>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</si>
  <si>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</si>
  <si>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</si>
  <si>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</si>
  <si>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</si>
  <si>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</si>
  <si>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</si>
  <si>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</si>
  <si>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</si>
  <si>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</si>
  <si>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</si>
  <si>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</si>
  <si>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</si>
  <si>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</si>
  <si>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</si>
  <si>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</si>
  <si>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</si>
  <si>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</si>
  <si>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</si>
  <si>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</si>
  <si>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</si>
  <si>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</si>
  <si>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</si>
  <si>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</si>
  <si>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</si>
  <si>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</si>
  <si>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</si>
  <si>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</si>
  <si>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</si>
  <si>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</si>
  <si>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</si>
  <si>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</si>
  <si>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</si>
  <si>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</si>
  <si>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</si>
  <si>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</si>
  <si>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</si>
  <si>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</si>
  <si>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</si>
  <si>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</si>
  <si>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</si>
  <si>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</si>
  <si>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</si>
  <si>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</si>
  <si>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</si>
  <si>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</si>
  <si>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</si>
  <si>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</si>
  <si>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</si>
  <si>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</si>
  <si>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</si>
  <si>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</si>
  <si>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</si>
  <si>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</si>
  <si>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</si>
  <si>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</si>
  <si>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</si>
  <si>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</si>
  <si>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</si>
  <si>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</si>
  <si>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</si>
  <si>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</si>
  <si>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</si>
  <si>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</si>
  <si>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</si>
  <si>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</si>
  <si>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</si>
  <si>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</si>
  <si>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</si>
  <si>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</si>
  <si>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</si>
  <si>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</si>
  <si>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</si>
  <si>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</si>
  <si>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</si>
  <si>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</si>
  <si>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</si>
  <si>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</si>
  <si>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</si>
  <si>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</si>
  <si>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</si>
  <si>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</si>
  <si>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</si>
  <si>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</si>
  <si>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</si>
  <si>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</si>
  <si>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</si>
  <si>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</si>
  <si>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</si>
  <si>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</si>
  <si>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</si>
  <si>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</si>
  <si>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</si>
  <si>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</si>
  <si>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</si>
  <si>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</si>
  <si>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</si>
  <si>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</si>
  <si>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</si>
  <si>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</si>
  <si>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</si>
  <si>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</si>
  <si>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</si>
  <si>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</si>
  <si>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</si>
  <si>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</si>
  <si>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</si>
  <si>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</si>
  <si>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</si>
  <si>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</si>
  <si>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</si>
  <si>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</si>
  <si>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</si>
  <si>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</si>
  <si>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</si>
  <si>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</si>
  <si>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</si>
  <si>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</si>
  <si>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</si>
  <si>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</si>
  <si>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</si>
  <si>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</si>
  <si>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</si>
  <si>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</si>
  <si>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</si>
  <si>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</si>
  <si>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</si>
  <si>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</si>
  <si>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</si>
  <si>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</si>
  <si>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</si>
  <si>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</si>
  <si>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</si>
  <si>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</si>
  <si>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</si>
  <si>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</si>
  <si>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</si>
  <si>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</si>
  <si>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</si>
  <si>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</si>
  <si>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</si>
  <si>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</si>
  <si>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</si>
  <si>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</si>
  <si>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</si>
  <si>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</si>
  <si>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</si>
  <si>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</si>
  <si>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</si>
  <si>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</si>
  <si>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</si>
  <si>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</si>
  <si>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</si>
  <si>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</si>
  <si>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</si>
  <si>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</si>
  <si>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</si>
  <si>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</si>
  <si>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</si>
  <si>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</si>
  <si>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</si>
  <si>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</si>
  <si>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</si>
  <si>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</si>
  <si>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</si>
  <si>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</si>
  <si>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</si>
  <si>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</si>
  <si>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</si>
  <si>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</si>
  <si>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</si>
  <si>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</si>
  <si>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</si>
  <si>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</si>
  <si>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</si>
  <si>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</si>
  <si>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</si>
  <si>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</si>
  <si>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</si>
  <si>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</si>
  <si>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</si>
  <si>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</si>
  <si>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</si>
  <si>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</si>
  <si>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</si>
  <si>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</si>
  <si>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</si>
  <si>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</si>
  <si>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</si>
  <si>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</si>
  <si>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</si>
  <si>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</si>
  <si>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</si>
  <si>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</si>
  <si>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</si>
  <si>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</si>
  <si>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</si>
  <si>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</si>
  <si>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</si>
  <si>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</si>
  <si>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</si>
  <si>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</si>
  <si>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</si>
  <si>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</si>
  <si>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</si>
  <si>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</si>
  <si>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</si>
  <si>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</si>
  <si>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</si>
  <si>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</si>
  <si>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</si>
  <si>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</si>
  <si>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</si>
  <si>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</si>
  <si>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</si>
  <si>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</si>
  <si>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</si>
  <si>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</si>
  <si>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</si>
  <si>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</si>
  <si>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</si>
  <si>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</si>
  <si>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</si>
  <si>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</si>
  <si>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</si>
  <si>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</si>
  <si>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</si>
  <si>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</si>
  <si>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</si>
  <si>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</si>
  <si>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</si>
  <si>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</si>
  <si>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</si>
  <si>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</si>
  <si>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</si>
  <si>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</si>
  <si>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</si>
  <si>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</si>
  <si>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</si>
  <si>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</si>
  <si>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</si>
  <si>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</si>
  <si>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</si>
  <si>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</si>
  <si>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</si>
  <si>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</si>
  <si>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</si>
  <si>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</si>
  <si>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</si>
  <si>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</si>
  <si>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</si>
  <si>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</si>
  <si>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</si>
  <si>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</si>
  <si>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</si>
  <si>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</si>
  <si>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</si>
  <si>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</si>
  <si>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</si>
  <si>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</si>
  <si>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</si>
  <si>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</si>
  <si>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</si>
  <si>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</si>
  <si>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</si>
  <si>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</si>
  <si>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</si>
  <si>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</si>
  <si>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</si>
  <si>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</si>
  <si>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</si>
  <si>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</si>
  <si>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</si>
  <si>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</si>
  <si>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</si>
  <si>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</si>
  <si>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</si>
  <si>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</si>
  <si>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</si>
  <si>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</si>
  <si>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</si>
  <si>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</si>
  <si>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</si>
  <si>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</si>
  <si>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</si>
  <si>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</si>
  <si>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</si>
  <si>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</si>
  <si>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</si>
  <si>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</si>
  <si>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</si>
  <si>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</si>
  <si>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</si>
  <si>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</si>
  <si>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</si>
  <si>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</si>
  <si>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</si>
  <si>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</si>
  <si>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</si>
  <si>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</si>
  <si>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</si>
  <si>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</si>
  <si>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</si>
  <si>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</si>
  <si>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</si>
  <si>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</si>
  <si>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</si>
  <si>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</si>
  <si>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</si>
  <si>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</si>
  <si>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</si>
  <si>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</si>
  <si>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</si>
  <si>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</si>
  <si>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</si>
  <si>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</si>
  <si>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</si>
  <si>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</si>
  <si>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</si>
  <si>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</si>
  <si>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</si>
  <si>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</si>
  <si>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</si>
  <si>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</si>
  <si>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</si>
  <si>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</si>
  <si>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</si>
  <si>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</si>
  <si>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</si>
  <si>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</si>
  <si>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</si>
  <si>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</si>
  <si>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</si>
  <si>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</si>
  <si>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</si>
  <si>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</si>
  <si>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</si>
  <si>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</si>
  <si>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</si>
  <si>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</si>
  <si>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</si>
  <si>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</si>
  <si>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</si>
  <si>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</si>
  <si>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</si>
  <si>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</si>
  <si>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</si>
  <si>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</si>
  <si>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</si>
  <si>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</si>
  <si>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</si>
  <si>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</si>
  <si>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</si>
  <si>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</si>
  <si>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</si>
  <si>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</si>
  <si>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</si>
  <si>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</si>
  <si>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</si>
  <si>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</si>
  <si>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</si>
  <si>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</si>
  <si>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</si>
  <si>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</si>
  <si>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</si>
  <si>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</si>
  <si>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</si>
  <si>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</si>
  <si>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</si>
  <si>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</si>
  <si>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</si>
  <si>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</si>
  <si>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</si>
  <si>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</si>
  <si>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</si>
  <si>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</si>
  <si>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</si>
  <si>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</si>
  <si>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</si>
  <si>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</si>
  <si>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</si>
  <si>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</si>
  <si>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</si>
  <si>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</si>
  <si>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</si>
  <si>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</si>
  <si>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</si>
  <si>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</si>
  <si>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</si>
  <si>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</si>
  <si>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</si>
  <si>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</si>
  <si>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</si>
  <si>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</si>
  <si>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</si>
  <si>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</si>
  <si>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</si>
  <si>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</si>
  <si>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</si>
  <si>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</si>
  <si>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</si>
  <si>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</si>
  <si>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</si>
  <si>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</si>
  <si>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</si>
  <si>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</si>
  <si>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</si>
  <si>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</si>
  <si>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</si>
  <si>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</si>
  <si>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</si>
  <si>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</si>
  <si>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</si>
  <si>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</si>
  <si>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</si>
  <si>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</si>
  <si>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</si>
  <si>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</si>
  <si>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</si>
  <si>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</si>
  <si>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</si>
  <si>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</si>
  <si>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</si>
  <si>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</si>
  <si>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</si>
  <si>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</si>
  <si>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</si>
  <si>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</si>
  <si>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</si>
  <si>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</si>
  <si>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</si>
  <si>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</si>
  <si>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</si>
  <si>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</si>
  <si>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</si>
  <si>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</si>
  <si>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</si>
  <si>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</si>
  <si>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</si>
  <si>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</si>
  <si>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</si>
  <si>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</si>
  <si>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</si>
  <si>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</si>
  <si>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</si>
  <si>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</si>
  <si>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</si>
  <si>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</si>
  <si>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</si>
  <si>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</si>
  <si>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</si>
  <si>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</si>
  <si>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</si>
  <si>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</si>
  <si>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</si>
  <si>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</si>
  <si>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</si>
  <si>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</si>
  <si>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</si>
  <si>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</si>
  <si>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</si>
  <si>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</si>
  <si>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</si>
  <si>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</si>
  <si>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</si>
  <si>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</si>
  <si>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</si>
  <si>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</si>
  <si>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</si>
  <si>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</si>
  <si>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</si>
  <si>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</si>
  <si>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</si>
  <si>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</si>
  <si>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</si>
  <si>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</si>
  <si>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</si>
  <si>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</si>
  <si>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</si>
  <si>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</si>
  <si>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</si>
  <si>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</si>
  <si>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</si>
  <si>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</si>
  <si>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</si>
  <si>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</si>
  <si>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</si>
  <si>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</si>
  <si>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</si>
  <si>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</si>
  <si>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</si>
  <si>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</si>
  <si>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</si>
  <si>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</si>
  <si>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</si>
  <si>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</si>
  <si>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</si>
  <si>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</si>
  <si>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</si>
  <si>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</si>
  <si>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</si>
  <si>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</si>
  <si>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</si>
  <si>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</si>
  <si>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</si>
  <si>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</si>
  <si>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</si>
  <si>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</si>
  <si>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</si>
  <si>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</si>
  <si>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</si>
  <si>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</si>
  <si>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</si>
  <si>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</si>
  <si>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</si>
  <si>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</si>
  <si>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</si>
  <si>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</si>
  <si>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</si>
  <si>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</si>
  <si>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</si>
  <si>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</si>
  <si>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</si>
  <si>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</si>
  <si>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</si>
  <si>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</si>
  <si>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</si>
  <si>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</si>
  <si>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</si>
  <si>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</si>
  <si>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</si>
  <si>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</si>
  <si>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</si>
  <si>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</si>
  <si>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</si>
  <si>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</si>
  <si>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</si>
  <si>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</si>
  <si>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</si>
  <si>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</si>
  <si>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</si>
  <si>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</si>
  <si>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</si>
  <si>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</si>
  <si>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</si>
  <si>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</si>
  <si>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</si>
  <si>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</si>
  <si>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</si>
  <si>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</si>
  <si>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</si>
  <si>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</si>
  <si>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</si>
  <si>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</si>
  <si>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</si>
  <si>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</si>
  <si>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</si>
  <si>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</si>
  <si>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</si>
  <si>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</si>
  <si>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</si>
  <si>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</si>
  <si>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</si>
  <si>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</si>
  <si>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</si>
  <si>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</si>
  <si>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</si>
  <si>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</si>
  <si>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</si>
  <si>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</si>
  <si>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</si>
  <si>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</si>
  <si>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</si>
  <si>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</si>
  <si>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</si>
  <si>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</si>
  <si>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</si>
  <si>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</si>
  <si>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</si>
  <si>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</si>
  <si>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</si>
  <si>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</si>
  <si>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</si>
  <si>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</si>
  <si>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</si>
  <si>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</si>
  <si>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</si>
  <si>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</si>
  <si>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</si>
  <si>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</si>
  <si>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</si>
  <si>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</si>
  <si>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</si>
  <si>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</si>
  <si>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</si>
  <si>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</si>
  <si>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</si>
  <si>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</si>
  <si>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</si>
  <si>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</si>
  <si>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</si>
  <si>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</si>
  <si>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</si>
  <si>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</si>
  <si>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</si>
  <si>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</si>
  <si>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</si>
  <si>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</si>
  <si>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</si>
  <si>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</si>
  <si>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</si>
  <si>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</si>
  <si>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</si>
  <si>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</si>
  <si>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</si>
  <si>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</si>
  <si>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</si>
  <si>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</si>
  <si>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</si>
  <si>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</si>
  <si>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</si>
  <si>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</si>
  <si>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</si>
  <si>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</si>
  <si>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</si>
  <si>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</si>
  <si>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</si>
  <si>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</si>
  <si>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</si>
  <si>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</si>
  <si>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</si>
  <si>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</si>
  <si>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</si>
  <si>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</si>
  <si>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</si>
  <si>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</si>
  <si>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</si>
  <si>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</si>
  <si>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</si>
  <si>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</si>
  <si>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</si>
  <si>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</si>
  <si>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</si>
  <si>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</si>
  <si>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</si>
  <si>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</si>
  <si>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</si>
  <si>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</si>
  <si>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</si>
  <si>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</si>
  <si>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</si>
  <si>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</si>
  <si>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</si>
  <si>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</si>
  <si>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</si>
  <si>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</si>
  <si>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</si>
  <si>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</si>
  <si>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</si>
  <si>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</si>
  <si>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</si>
  <si>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</si>
  <si>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</si>
  <si>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</si>
  <si>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</si>
  <si>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</si>
  <si>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</si>
  <si>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</si>
  <si>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</si>
  <si>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</si>
  <si>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</si>
  <si>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</si>
  <si>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</si>
  <si>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</si>
  <si>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</si>
  <si>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</si>
  <si>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</si>
  <si>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</si>
  <si>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</si>
  <si>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</si>
  <si>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</si>
  <si>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</si>
  <si>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</si>
  <si>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</si>
  <si>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</si>
  <si>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</si>
  <si>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</si>
  <si>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</si>
  <si>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</si>
  <si>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</si>
  <si>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</si>
  <si>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</si>
  <si>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</si>
  <si>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</si>
  <si>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</si>
  <si>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</si>
  <si>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</si>
  <si>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</si>
  <si>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</si>
  <si>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</si>
  <si>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</si>
  <si>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</si>
  <si>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</si>
  <si>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</si>
  <si>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</si>
  <si>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</si>
  <si>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</si>
  <si>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</si>
  <si>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</si>
  <si>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</si>
  <si>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</si>
  <si>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</si>
  <si>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</si>
  <si>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</si>
  <si>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</si>
  <si>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</si>
  <si>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</si>
  <si>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</si>
  <si>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</si>
  <si>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</si>
  <si>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</si>
  <si>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</si>
  <si>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</si>
  <si>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</si>
  <si>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</si>
  <si>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</si>
  <si>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</si>
  <si>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</si>
  <si>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</si>
  <si>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</si>
  <si>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</si>
  <si>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</si>
  <si>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</si>
  <si>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</si>
  <si>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</si>
  <si>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</si>
  <si>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</si>
  <si>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</si>
  <si>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</si>
  <si>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</si>
  <si>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</si>
  <si>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</si>
  <si>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</si>
  <si>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</si>
  <si>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</si>
  <si>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</si>
  <si>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</si>
  <si>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</si>
  <si>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</si>
  <si>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</si>
  <si>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</si>
  <si>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</si>
  <si>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</si>
  <si>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</si>
  <si>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</si>
  <si>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</si>
  <si>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</si>
  <si>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</si>
  <si>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</si>
  <si>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</si>
  <si>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</si>
  <si>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</si>
  <si>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</si>
  <si>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</si>
  <si>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</si>
  <si>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</si>
  <si>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</si>
  <si>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</si>
  <si>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</si>
  <si>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</si>
  <si>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</si>
  <si>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</si>
  <si>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</si>
  <si>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</si>
  <si>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</si>
  <si>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</si>
  <si>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</si>
  <si>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</si>
  <si>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</si>
  <si>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</si>
  <si>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</si>
  <si>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</si>
  <si>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</si>
  <si>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</si>
  <si>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</si>
  <si>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</si>
  <si>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</si>
  <si>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</si>
  <si>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</si>
  <si>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</si>
  <si>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</si>
  <si>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</si>
  <si>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</si>
  <si>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</si>
  <si>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</si>
  <si>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</si>
  <si>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</si>
  <si>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</si>
  <si>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</si>
  <si>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</si>
  <si>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</si>
  <si>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</si>
  <si>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</si>
  <si>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</si>
  <si>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</si>
  <si>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</si>
  <si>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</si>
  <si>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</si>
  <si>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</si>
  <si>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</si>
  <si>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</si>
  <si>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</si>
  <si>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</si>
  <si>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</si>
  <si>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</si>
  <si>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</si>
  <si>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</si>
  <si>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</si>
  <si>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</si>
  <si>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</si>
  <si>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</si>
  <si>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</si>
  <si>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</si>
  <si>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</si>
  <si>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</si>
  <si>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</si>
  <si>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</si>
  <si>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</si>
  <si>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</si>
  <si>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</si>
  <si>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</si>
  <si>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</si>
  <si>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</si>
  <si>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</si>
  <si>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</si>
  <si>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</si>
  <si>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</si>
  <si>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</si>
  <si>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</si>
  <si>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</si>
  <si>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</si>
  <si>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</si>
  <si>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</si>
  <si>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</si>
  <si>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</si>
  <si>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</si>
  <si>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</si>
  <si>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</si>
  <si>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</si>
  <si>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</si>
  <si>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</si>
  <si>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</si>
  <si>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</si>
  <si>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</si>
  <si>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</si>
  <si>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</si>
  <si>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</si>
  <si>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</si>
  <si>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</si>
  <si>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</si>
  <si>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</si>
  <si>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</si>
  <si>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</si>
  <si>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</si>
  <si>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</si>
  <si>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</si>
  <si>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</si>
  <si>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</si>
  <si>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</si>
  <si>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</si>
  <si>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</si>
  <si>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</si>
  <si>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</si>
  <si>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</si>
  <si>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</si>
  <si>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</si>
  <si>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</si>
  <si>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</si>
  <si>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</si>
  <si>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</si>
  <si>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</si>
  <si>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</si>
  <si>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</si>
  <si>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</si>
  <si>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</si>
  <si>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</si>
  <si>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</si>
  <si>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</si>
  <si>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</si>
  <si>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</si>
  <si>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</si>
  <si>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</si>
  <si>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</si>
  <si>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</si>
  <si>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</si>
  <si>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</si>
  <si>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</si>
  <si>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</si>
  <si>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</si>
  <si>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</si>
  <si>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</si>
  <si>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</si>
  <si>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</si>
  <si>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</si>
  <si>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</si>
  <si>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</si>
  <si>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</si>
  <si>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</si>
  <si>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</si>
  <si>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</si>
  <si>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</si>
  <si>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</si>
  <si>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</si>
  <si>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</si>
  <si>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</si>
  <si>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</si>
  <si>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</si>
  <si>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</si>
  <si>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</si>
  <si>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</si>
  <si>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</si>
  <si>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</si>
  <si>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</si>
  <si>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</si>
  <si>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</si>
  <si>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</si>
  <si>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</si>
  <si>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</si>
  <si>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</si>
  <si>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</si>
  <si>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</si>
  <si>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</si>
  <si>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</si>
  <si>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</si>
  <si>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</si>
  <si>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</si>
  <si>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</si>
  <si>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</si>
  <si>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</si>
  <si>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</si>
  <si>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</si>
  <si>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</si>
  <si>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</si>
  <si>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</si>
  <si>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</si>
  <si>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</si>
  <si>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</si>
  <si>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</si>
  <si>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</si>
  <si>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</si>
  <si>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</si>
  <si>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</si>
  <si>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</si>
  <si>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</si>
  <si>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</si>
  <si>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</si>
  <si>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</si>
  <si>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</si>
  <si>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</si>
  <si>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</si>
  <si>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</si>
  <si>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</si>
  <si>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</si>
  <si>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</si>
  <si>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</si>
  <si>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</si>
  <si>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</si>
  <si>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</si>
  <si>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</si>
  <si>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</si>
  <si>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</si>
  <si>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</si>
  <si>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</si>
  <si>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</si>
  <si>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</si>
  <si>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</si>
  <si>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</si>
  <si>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</si>
  <si>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</si>
  <si>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</si>
  <si>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</si>
  <si>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</si>
  <si>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</si>
  <si>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</si>
  <si>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</si>
  <si>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</si>
  <si>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</si>
  <si>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</si>
  <si>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</si>
  <si>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</si>
  <si>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</si>
  <si>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</si>
  <si>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</si>
  <si>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</si>
  <si>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</si>
  <si>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</si>
  <si>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</si>
  <si>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</si>
  <si>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</si>
  <si>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</si>
  <si>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</si>
  <si>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</si>
  <si>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</si>
  <si>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</si>
  <si>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</si>
  <si>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</si>
  <si>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</si>
  <si>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</si>
  <si>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</si>
  <si>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</si>
  <si>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</si>
  <si>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</si>
  <si>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</si>
  <si>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</si>
  <si>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</si>
  <si>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</si>
  <si>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</si>
  <si>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</si>
  <si>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</si>
  <si>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</si>
  <si>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</si>
  <si>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</si>
  <si>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</si>
  <si>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</si>
  <si>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</si>
  <si>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</si>
  <si>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</si>
  <si>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</si>
  <si>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</si>
  <si>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</si>
  <si>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</si>
  <si>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</si>
  <si>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</si>
  <si>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</si>
  <si>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</si>
  <si>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</si>
  <si>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</si>
  <si>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</si>
  <si>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</si>
  <si>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</si>
  <si>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</si>
  <si>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</si>
  <si>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</si>
  <si>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</si>
  <si>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</si>
  <si>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</si>
  <si>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</si>
  <si>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</si>
  <si>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</si>
  <si>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</si>
  <si>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</si>
  <si>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</si>
  <si>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</si>
  <si>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</si>
  <si>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</si>
  <si>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</si>
  <si>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</si>
  <si>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</si>
  <si>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</si>
  <si>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</si>
  <si>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</si>
  <si>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</si>
  <si>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</si>
  <si>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</si>
  <si>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</si>
  <si>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</si>
  <si>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</si>
  <si>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</si>
  <si>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</si>
  <si>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</si>
  <si>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</si>
  <si>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</si>
  <si>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</si>
  <si>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</si>
  <si>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</si>
  <si>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</si>
  <si>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</si>
  <si>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</si>
  <si>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</si>
  <si>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</si>
  <si>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</si>
  <si>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</si>
  <si>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</si>
  <si>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</si>
  <si>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</si>
  <si>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</si>
  <si>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</si>
  <si>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</si>
  <si>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</si>
  <si>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</si>
  <si>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</si>
  <si>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</si>
  <si>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</si>
  <si>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</si>
  <si>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</si>
  <si>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</si>
  <si>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</si>
  <si>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</si>
  <si>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</si>
  <si>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</si>
  <si>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</si>
  <si>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</si>
  <si>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</si>
  <si>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</si>
  <si>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</si>
  <si>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</si>
  <si>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</si>
  <si>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</si>
  <si>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</si>
  <si>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</si>
  <si>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</si>
  <si>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</si>
  <si>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</si>
  <si>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</si>
  <si>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</si>
  <si>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</si>
  <si>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</si>
  <si>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</si>
  <si>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</si>
  <si>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</si>
  <si>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</si>
  <si>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</si>
  <si>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</si>
  <si>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</si>
  <si>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</si>
  <si>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</si>
  <si>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</si>
  <si>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</si>
  <si>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</si>
  <si>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</si>
  <si>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</si>
  <si>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</si>
  <si>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</si>
  <si>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</si>
  <si>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</si>
  <si>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</si>
  <si>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</si>
  <si>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</si>
  <si>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</si>
  <si>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</si>
  <si>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</si>
  <si>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</si>
  <si>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</si>
  <si>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</si>
  <si>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</si>
  <si>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</si>
  <si>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</si>
  <si>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</si>
  <si>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</si>
  <si>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</si>
  <si>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</si>
  <si>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</si>
  <si>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</si>
  <si>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</si>
  <si>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</si>
  <si>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</si>
  <si>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</si>
  <si>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</si>
  <si>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</si>
  <si>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</si>
  <si>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</si>
  <si>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</si>
  <si>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</si>
  <si>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</si>
  <si>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</si>
  <si>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</si>
  <si>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</si>
  <si>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</si>
  <si>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</si>
  <si>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</si>
  <si>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</si>
  <si>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</si>
  <si>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</si>
  <si>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</si>
  <si>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</si>
  <si>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</si>
  <si>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</si>
  <si>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</si>
  <si>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</si>
  <si>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</si>
  <si>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</si>
  <si>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</si>
  <si>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</si>
  <si>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</si>
  <si>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</si>
  <si>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</si>
  <si>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</si>
  <si>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</si>
  <si>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</si>
  <si>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</si>
  <si>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</si>
  <si>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</si>
  <si>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</si>
  <si>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</si>
  <si>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</si>
  <si>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</si>
  <si>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</si>
  <si>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</si>
  <si>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</si>
  <si>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</si>
  <si>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</si>
  <si>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</si>
  <si>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</si>
  <si>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</si>
  <si>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</si>
  <si>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</si>
  <si>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</si>
  <si>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</si>
  <si>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</si>
  <si>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</si>
  <si>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</si>
  <si>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</si>
  <si>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</si>
  <si>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</si>
  <si>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</si>
  <si>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</si>
  <si>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</si>
  <si>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</si>
  <si>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</si>
  <si>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</si>
  <si>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</si>
  <si>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</si>
  <si>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</si>
  <si>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</si>
  <si>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</si>
  <si>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</si>
  <si>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</si>
  <si>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</si>
  <si>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</si>
  <si>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</si>
  <si>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</si>
  <si>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</si>
  <si>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</si>
  <si>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</si>
  <si>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</si>
  <si>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</si>
  <si>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</si>
  <si>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</si>
  <si>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</si>
  <si>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</si>
  <si>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</si>
  <si>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</si>
  <si>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</si>
  <si>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</si>
  <si>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</si>
  <si>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</si>
  <si>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</si>
  <si>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</si>
  <si>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</si>
  <si>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</si>
  <si>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</si>
  <si>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</si>
  <si>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</si>
  <si>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</si>
  <si>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</si>
  <si>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</si>
  <si>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</si>
  <si>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</si>
  <si>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</si>
  <si>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</si>
  <si>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</si>
  <si>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</si>
  <si>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</si>
  <si>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</si>
  <si>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</si>
  <si>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</si>
  <si>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</si>
  <si>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</si>
  <si>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</si>
  <si>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</si>
  <si>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</si>
  <si>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</si>
  <si>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</si>
  <si>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</si>
  <si>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</si>
  <si>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</si>
  <si>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</si>
  <si>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</si>
  <si>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</si>
  <si>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</si>
  <si>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</si>
  <si>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</si>
  <si>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</si>
  <si>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</si>
  <si>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</si>
  <si>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</si>
  <si>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</si>
  <si>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</si>
  <si>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</si>
  <si>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</si>
  <si>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</si>
  <si>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</si>
  <si>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</si>
  <si>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</si>
  <si>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</si>
  <si>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</si>
  <si>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</si>
  <si>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</si>
  <si>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</si>
  <si>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</si>
  <si>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</si>
  <si>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</si>
  <si>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</si>
  <si>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</si>
  <si>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</si>
  <si>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</si>
  <si>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</si>
  <si>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</si>
  <si>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</si>
  <si>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</si>
  <si>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</si>
  <si>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</si>
  <si>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</si>
  <si>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</si>
  <si>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</si>
  <si>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</si>
  <si>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</si>
  <si>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</si>
  <si>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</si>
  <si>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</si>
  <si>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</si>
  <si>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</si>
  <si>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</si>
  <si>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</si>
  <si>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</si>
  <si>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</si>
  <si>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</si>
  <si>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</si>
  <si>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</si>
  <si>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</si>
  <si>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</si>
  <si>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</si>
  <si>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</si>
  <si>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</si>
  <si>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</si>
  <si>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</si>
  <si>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</si>
  <si>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</si>
  <si>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</si>
  <si>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</si>
  <si>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</si>
  <si>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</si>
  <si>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</si>
  <si>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</si>
  <si>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</si>
  <si>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</si>
  <si>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</si>
  <si>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</si>
  <si>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</si>
  <si>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</si>
  <si>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</si>
  <si>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</si>
  <si>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</si>
  <si>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</si>
  <si>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</si>
  <si>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</si>
  <si>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</si>
  <si>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</si>
  <si>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</si>
  <si>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</si>
  <si>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</si>
  <si>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</si>
  <si>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</si>
  <si>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</si>
  <si>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</si>
  <si>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</si>
  <si>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</si>
  <si>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</si>
  <si>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</si>
  <si>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</si>
  <si>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</si>
  <si>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</si>
  <si>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</si>
  <si>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</si>
  <si>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</si>
  <si>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</si>
  <si>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</si>
  <si>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</si>
  <si>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</si>
  <si>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</si>
  <si>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</si>
  <si>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</si>
  <si>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</si>
  <si>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</si>
  <si>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</si>
  <si>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</si>
  <si>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</si>
  <si>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</si>
  <si>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</si>
  <si>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</si>
  <si>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</si>
  <si>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</si>
  <si>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</si>
  <si>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</si>
  <si>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</si>
  <si>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</si>
  <si>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</si>
  <si>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</si>
  <si>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</si>
  <si>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</si>
  <si>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</si>
  <si>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</si>
  <si>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</si>
  <si>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</si>
  <si>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</si>
  <si>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</si>
  <si>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</si>
  <si>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</si>
  <si>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</si>
  <si>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</si>
  <si>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</si>
  <si>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</si>
  <si>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</si>
  <si>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</si>
  <si>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</si>
  <si>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</si>
  <si>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</si>
  <si>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</si>
  <si>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</si>
  <si>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</si>
  <si>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</si>
  <si>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</si>
  <si>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</si>
  <si>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</si>
  <si>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</si>
  <si>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</si>
  <si>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</si>
  <si>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</si>
  <si>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</si>
  <si>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</si>
  <si>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</si>
  <si>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</si>
  <si>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</si>
  <si>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</si>
  <si>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</si>
  <si>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</si>
  <si>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</si>
  <si>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</si>
  <si>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</si>
  <si>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</si>
  <si>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</si>
  <si>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</si>
  <si>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</si>
  <si>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</si>
  <si>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</si>
  <si>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</si>
  <si>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</si>
  <si>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</si>
  <si>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</si>
  <si>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</si>
  <si>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</si>
  <si>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</si>
  <si>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</si>
  <si>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</si>
  <si>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</si>
  <si>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</si>
  <si>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</si>
  <si>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</si>
  <si>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</si>
  <si>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</si>
  <si>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</si>
  <si>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</si>
  <si>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</si>
  <si>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</si>
  <si>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</si>
  <si>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</si>
  <si>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</si>
  <si>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</si>
  <si>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</si>
  <si>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</si>
  <si>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</si>
  <si>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</si>
  <si>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</si>
  <si>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</si>
  <si>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</si>
  <si>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</si>
  <si>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</si>
  <si>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</si>
  <si>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</si>
  <si>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</si>
  <si>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</si>
  <si>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</si>
  <si>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</si>
  <si>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</si>
  <si>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</si>
  <si>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</si>
  <si>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</si>
  <si>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</si>
  <si>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</si>
  <si>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</si>
  <si>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</si>
  <si>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</si>
  <si>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</si>
  <si>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</si>
  <si>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</si>
  <si>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</si>
  <si>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</si>
  <si>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</si>
  <si>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</si>
  <si>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</si>
  <si>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</si>
  <si>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</si>
  <si>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</si>
  <si>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</si>
  <si>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</si>
  <si>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</si>
  <si>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</si>
  <si>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</si>
  <si>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</si>
  <si>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</si>
  <si>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</si>
  <si>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</si>
  <si>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</si>
  <si>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</si>
  <si>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</si>
  <si>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</si>
  <si>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</si>
  <si>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</si>
  <si>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</si>
  <si>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</si>
  <si>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</si>
  <si>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</si>
  <si>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</si>
  <si>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</si>
  <si>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</si>
  <si>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</si>
  <si>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</si>
  <si>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</si>
  <si>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</si>
  <si>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</si>
  <si>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</si>
  <si>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</si>
  <si>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</si>
  <si>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</si>
  <si>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</si>
  <si>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</si>
  <si>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</si>
  <si>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</si>
  <si>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</si>
  <si>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</si>
  <si>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</si>
  <si>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</si>
  <si>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</si>
  <si>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</si>
  <si>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</si>
  <si>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</si>
  <si>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</si>
  <si>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</si>
  <si>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</si>
  <si>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</si>
  <si>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</si>
  <si>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</si>
  <si>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</si>
  <si>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</si>
  <si>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</si>
  <si>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</si>
  <si>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</si>
  <si>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</si>
  <si>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</si>
  <si>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</si>
  <si>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</si>
  <si>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</si>
  <si>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</si>
  <si>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</si>
  <si>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</si>
  <si>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</si>
  <si>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</si>
  <si>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</si>
  <si>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</si>
  <si>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</si>
  <si>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</si>
  <si>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</si>
  <si>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</si>
  <si>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</si>
  <si>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</si>
  <si>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</si>
  <si>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</si>
  <si>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</si>
  <si>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</si>
  <si>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</si>
  <si>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</si>
  <si>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</si>
  <si>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</si>
  <si>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</si>
  <si>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</si>
  <si>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</si>
  <si>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</si>
  <si>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</si>
  <si>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</si>
  <si>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</si>
  <si>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</si>
  <si>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</si>
  <si>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</si>
  <si>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</si>
  <si>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</si>
  <si>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</si>
  <si>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</si>
  <si>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</si>
  <si>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</si>
  <si>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</si>
  <si>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</si>
  <si>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</si>
  <si>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</si>
  <si>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</si>
  <si>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</si>
  <si>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</si>
  <si>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</si>
  <si>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</si>
  <si>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</si>
  <si>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</si>
  <si>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</si>
  <si>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</si>
  <si>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</si>
  <si>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</si>
  <si>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</si>
  <si>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</si>
  <si>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</si>
  <si>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</si>
  <si>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</si>
  <si>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</si>
  <si>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</si>
  <si>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</si>
  <si>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</si>
  <si>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</si>
  <si>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</si>
  <si>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</si>
  <si>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</si>
  <si>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</si>
  <si>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</si>
  <si>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</si>
  <si>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</si>
  <si>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</si>
  <si>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</si>
  <si>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</si>
  <si>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</si>
  <si>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</si>
  <si>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</si>
  <si>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</si>
  <si>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</si>
  <si>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</si>
  <si>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</si>
  <si>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</si>
  <si>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</si>
  <si>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</si>
  <si>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</si>
  <si>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</si>
  <si>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</si>
  <si>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</si>
  <si>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</si>
  <si>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</si>
  <si>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</si>
  <si>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</si>
  <si>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</si>
  <si>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</si>
  <si>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</si>
  <si>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</si>
  <si>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</si>
  <si>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</si>
  <si>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</si>
  <si>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</si>
  <si>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</si>
  <si>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</si>
  <si>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</si>
  <si>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</si>
  <si>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</si>
  <si>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</si>
  <si>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</si>
  <si>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</si>
  <si>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</si>
  <si>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</si>
  <si>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</si>
  <si>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</si>
  <si>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</si>
  <si>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</si>
  <si>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</si>
  <si>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</si>
  <si>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</si>
  <si>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</si>
  <si>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</si>
  <si>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</si>
  <si>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</si>
  <si>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</si>
  <si>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</si>
  <si>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</si>
  <si>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</si>
  <si>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</si>
  <si>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</si>
  <si>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</si>
  <si>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</si>
  <si>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</si>
  <si>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</si>
  <si>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</si>
  <si>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</si>
  <si>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</si>
  <si>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</si>
  <si>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</si>
  <si>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</si>
  <si>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</si>
  <si>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</si>
  <si>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</si>
  <si>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</si>
  <si>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</si>
  <si>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</si>
  <si>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</si>
  <si>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</si>
  <si>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</si>
  <si>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</si>
  <si>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</si>
  <si>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</si>
  <si>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</si>
  <si>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</si>
  <si>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</si>
  <si>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</si>
  <si>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</si>
  <si>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</si>
  <si>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</si>
  <si>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</si>
  <si>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</si>
  <si>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</si>
  <si>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</si>
  <si>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</si>
  <si>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</si>
  <si>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</si>
  <si>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</si>
  <si>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</si>
  <si>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</si>
  <si>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</si>
  <si>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</si>
  <si>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</si>
  <si>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</si>
  <si>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</si>
  <si>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</si>
  <si>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</si>
  <si>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</si>
  <si>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</si>
  <si>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</si>
  <si>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</si>
  <si>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</si>
  <si>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</si>
  <si>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</si>
  <si>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</si>
  <si>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</si>
  <si>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</si>
  <si>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</si>
  <si>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</si>
  <si>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</si>
  <si>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</si>
  <si>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</si>
  <si>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</si>
  <si>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</si>
  <si>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</si>
  <si>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</si>
  <si>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</si>
  <si>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</si>
  <si>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</si>
  <si>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</si>
  <si>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</si>
  <si>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</si>
  <si>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</si>
  <si>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</si>
  <si>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</si>
  <si>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</si>
  <si>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</si>
  <si>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</si>
  <si>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</si>
  <si>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</si>
  <si>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</si>
  <si>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</si>
  <si>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</si>
  <si>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</si>
  <si>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</si>
  <si>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</si>
  <si>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</si>
  <si>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</si>
  <si>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</si>
  <si>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</si>
  <si>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</si>
  <si>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</si>
  <si>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</si>
  <si>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</si>
  <si>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</si>
  <si>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</si>
  <si>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</si>
  <si>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</si>
  <si>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</si>
  <si>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</si>
  <si>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</si>
  <si>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</si>
  <si>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</si>
  <si>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</si>
  <si>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</si>
  <si>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</si>
  <si>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</si>
  <si>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</si>
  <si>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</si>
  <si>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</si>
  <si>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</si>
  <si>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</si>
  <si>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</si>
  <si>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</si>
  <si>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</si>
  <si>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</si>
  <si>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</si>
  <si>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</si>
  <si>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</si>
  <si>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</si>
  <si>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</si>
  <si>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</si>
  <si>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</si>
  <si>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</si>
  <si>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</si>
  <si>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</si>
  <si>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</si>
  <si>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</si>
  <si>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</si>
  <si>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</si>
  <si>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</si>
  <si>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</si>
  <si>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</si>
  <si>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</si>
  <si>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</si>
  <si>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</si>
  <si>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</si>
  <si>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</si>
  <si>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</si>
  <si>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</si>
  <si>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</si>
  <si>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</si>
  <si>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</si>
  <si>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</si>
  <si>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</si>
  <si>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</si>
  <si>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</si>
  <si>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</si>
  <si>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</si>
  <si>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</si>
  <si>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</si>
  <si>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</si>
  <si>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</si>
  <si>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</si>
  <si>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</si>
  <si>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</si>
  <si>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</si>
  <si>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</si>
  <si>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</si>
  <si>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</si>
  <si>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</si>
  <si>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</si>
  <si>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</si>
  <si>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</si>
  <si>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</si>
  <si>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</si>
  <si>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</si>
  <si>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</si>
  <si>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</si>
  <si>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</si>
  <si>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</si>
  <si>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</si>
  <si>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</si>
  <si>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</si>
  <si>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</si>
  <si>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</si>
  <si>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</si>
  <si>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</si>
  <si>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</si>
  <si>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</si>
  <si>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</si>
  <si>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</si>
  <si>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</si>
  <si>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</si>
  <si>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</si>
  <si>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</si>
  <si>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</si>
  <si>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</si>
  <si>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</si>
  <si>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</si>
  <si>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</si>
  <si>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</si>
  <si>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</si>
  <si>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</si>
  <si>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</si>
  <si>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</si>
  <si>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</si>
  <si>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</si>
  <si>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</si>
  <si>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</si>
  <si>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</si>
  <si>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</si>
  <si>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</si>
  <si>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</si>
  <si>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</si>
  <si>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</si>
  <si>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</si>
  <si>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</si>
  <si>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</si>
  <si>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</si>
  <si>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</si>
  <si>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</si>
  <si>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</si>
  <si>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</si>
  <si>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</si>
  <si>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</si>
  <si>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</si>
  <si>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</si>
  <si>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</si>
  <si>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</si>
  <si>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</si>
  <si>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</si>
  <si>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</si>
  <si>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</si>
  <si>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</si>
  <si>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</si>
  <si>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</si>
  <si>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</si>
  <si>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</si>
  <si>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</si>
  <si>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</si>
  <si>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</si>
  <si>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</si>
  <si>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</si>
  <si>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</si>
  <si>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</si>
  <si>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</si>
  <si>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</si>
  <si>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</si>
  <si>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</si>
  <si>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</si>
  <si>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</si>
  <si>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</si>
  <si>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</si>
  <si>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</si>
  <si>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</si>
  <si>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</si>
  <si>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</si>
  <si>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</si>
  <si>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</si>
  <si>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</si>
  <si>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</si>
  <si>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</si>
  <si>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</si>
  <si>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</si>
  <si>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</si>
  <si>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</si>
  <si>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</si>
  <si>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</si>
  <si>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</si>
  <si>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</si>
  <si>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</si>
  <si>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</si>
  <si>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</si>
  <si>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</si>
  <si>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</si>
  <si>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</si>
  <si>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</si>
  <si>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</si>
  <si>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</si>
  <si>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</si>
  <si>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</si>
  <si>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</si>
  <si>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</si>
  <si>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</si>
  <si>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</si>
  <si>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</si>
  <si>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</si>
  <si>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</si>
  <si>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</si>
  <si>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</si>
  <si>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</si>
  <si>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</si>
  <si>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</si>
  <si>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</si>
  <si>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</si>
  <si>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</si>
  <si>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</si>
  <si>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</si>
  <si>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</si>
  <si>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</si>
  <si>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</si>
  <si>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</si>
  <si>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</si>
  <si>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</si>
  <si>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</si>
  <si>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</si>
  <si>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</si>
  <si>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</si>
  <si>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</si>
  <si>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</si>
  <si>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</si>
  <si>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</si>
  <si>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</si>
  <si>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</si>
  <si>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</si>
  <si>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</si>
  <si>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</si>
  <si>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</si>
  <si>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</si>
  <si>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</si>
  <si>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</si>
  <si>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</si>
  <si>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</si>
  <si>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</si>
  <si>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</si>
  <si>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</si>
  <si>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</si>
  <si>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</si>
  <si>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</si>
  <si>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</si>
  <si>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</si>
  <si>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</si>
  <si>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</si>
  <si>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</si>
  <si>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</si>
  <si>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</si>
  <si>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</si>
  <si>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</si>
  <si>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</si>
  <si>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</si>
  <si>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</si>
  <si>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</si>
  <si>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</si>
  <si>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</si>
  <si>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</si>
  <si>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</si>
  <si>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</si>
  <si>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</si>
  <si>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</si>
  <si>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</si>
  <si>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</si>
  <si>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</si>
  <si>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</si>
  <si>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</si>
  <si>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</si>
  <si>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</si>
  <si>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</si>
  <si>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</si>
  <si>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</si>
  <si>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</si>
  <si>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</si>
  <si>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</si>
  <si>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</si>
  <si>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</si>
  <si>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</si>
  <si>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</si>
  <si>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</si>
  <si>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</si>
  <si>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</si>
  <si>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</si>
  <si>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</si>
  <si>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</si>
  <si>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</si>
  <si>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</si>
  <si>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</si>
  <si>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</si>
  <si>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</si>
  <si>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</si>
  <si>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</si>
  <si>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</si>
  <si>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</si>
  <si>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</si>
  <si>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</si>
  <si>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</si>
  <si>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</si>
  <si>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</si>
  <si>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</si>
  <si>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</si>
  <si>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</si>
  <si>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</si>
  <si>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</si>
  <si>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</si>
  <si>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</si>
  <si>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</si>
  <si>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</si>
  <si>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</si>
  <si>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</si>
  <si>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</si>
  <si>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</si>
  <si>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</si>
  <si>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</si>
  <si>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</si>
  <si>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</si>
  <si>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</si>
  <si>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</si>
  <si>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</si>
  <si>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</si>
  <si>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</si>
  <si>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</si>
  <si>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</si>
  <si>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</si>
  <si>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</si>
  <si>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</si>
  <si>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</si>
  <si>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</si>
  <si>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</si>
  <si>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</si>
  <si>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</si>
  <si>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</si>
  <si>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</si>
  <si>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</si>
  <si>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</si>
  <si>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</si>
  <si>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</si>
  <si>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</si>
  <si>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</si>
  <si>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</si>
  <si>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</si>
  <si>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</si>
  <si>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</si>
  <si>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</si>
  <si>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</si>
  <si>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</si>
  <si>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</si>
  <si>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</si>
  <si>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</si>
  <si>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</si>
  <si>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</si>
  <si>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</si>
  <si>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</si>
  <si>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</si>
  <si>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</si>
  <si>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</si>
  <si>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</si>
  <si>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</si>
  <si>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</si>
  <si>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</si>
  <si>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</si>
  <si>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</si>
  <si>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</si>
  <si>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</si>
  <si>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</si>
  <si>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</si>
  <si>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</si>
  <si>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</si>
  <si>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</si>
  <si>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</si>
  <si>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</si>
  <si>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</si>
  <si>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</si>
  <si>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</si>
  <si>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</si>
  <si>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</si>
  <si>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</si>
  <si>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</si>
  <si>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</si>
  <si>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</si>
  <si>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</si>
  <si>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</si>
  <si>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</si>
  <si>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</si>
  <si>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</si>
  <si>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</si>
  <si>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</si>
  <si>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</si>
  <si>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</si>
  <si>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</si>
  <si>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</si>
  <si>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</si>
  <si>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</si>
  <si>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</si>
  <si>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</si>
  <si>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</si>
  <si>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</si>
  <si>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</si>
  <si>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</si>
  <si>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</si>
  <si>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</si>
  <si>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</si>
  <si>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</si>
  <si>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</si>
  <si>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</si>
  <si>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</si>
  <si>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</si>
  <si>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</si>
  <si>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</si>
  <si>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</si>
  <si>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</si>
  <si>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</si>
  <si>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</si>
  <si>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</si>
  <si>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</si>
  <si>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</si>
  <si>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</si>
  <si>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</si>
  <si>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</si>
  <si>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</si>
  <si>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</si>
  <si>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</si>
  <si>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</si>
  <si>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</si>
  <si>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</si>
  <si>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</si>
  <si>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</si>
  <si>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</si>
  <si>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</si>
  <si>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</si>
  <si>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</si>
  <si>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</si>
  <si>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</si>
  <si>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</si>
  <si>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</si>
  <si>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</si>
  <si>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</si>
  <si>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</si>
  <si>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</si>
  <si>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</si>
  <si>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</si>
  <si>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</si>
  <si>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</si>
  <si>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</si>
  <si>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</si>
  <si>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</si>
  <si>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</si>
  <si>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</si>
  <si>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</si>
  <si>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</si>
  <si>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</si>
  <si>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</si>
  <si>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</si>
  <si>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</si>
  <si>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</si>
  <si>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</si>
  <si>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</si>
  <si>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</si>
  <si>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</si>
  <si>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</si>
  <si>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</si>
  <si>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</si>
  <si>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</si>
  <si>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</si>
  <si>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</si>
  <si>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</si>
  <si>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</si>
  <si>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</si>
  <si>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</si>
  <si>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</si>
  <si>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</si>
  <si>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</si>
  <si>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</si>
  <si>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</si>
  <si>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</si>
  <si>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</si>
  <si>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</si>
  <si>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</si>
  <si>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</si>
  <si>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</si>
  <si>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</si>
  <si>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</si>
  <si>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</si>
  <si>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</si>
  <si>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</si>
  <si>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</si>
  <si>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</si>
  <si>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</si>
  <si>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</si>
  <si>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</si>
  <si>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</si>
  <si>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</si>
  <si>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</si>
  <si>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</si>
  <si>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</si>
  <si>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</si>
  <si>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</si>
  <si>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</si>
  <si>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</si>
  <si>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</si>
  <si>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</si>
  <si>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</si>
  <si>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</si>
  <si>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</si>
  <si>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</si>
  <si>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</si>
  <si>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</si>
  <si>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</si>
  <si>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</si>
  <si>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</si>
  <si>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</si>
  <si>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</si>
  <si>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</si>
  <si>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</si>
  <si>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</si>
  <si>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</si>
  <si>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</si>
  <si>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</si>
  <si>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</si>
  <si>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</si>
  <si>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</si>
  <si>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</si>
  <si>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</si>
  <si>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</si>
  <si>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</si>
  <si>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</si>
  <si>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</si>
  <si>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</si>
  <si>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</si>
  <si>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</si>
  <si>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</si>
  <si>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</si>
  <si>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</si>
  <si>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</si>
  <si>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</si>
  <si>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</si>
  <si>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</si>
  <si>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</si>
  <si>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</si>
  <si>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</si>
  <si>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</si>
  <si>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</si>
  <si>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</si>
  <si>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</si>
  <si>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</si>
  <si>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</si>
  <si>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</si>
  <si>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</si>
  <si>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</si>
  <si>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</si>
  <si>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</si>
  <si>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</si>
  <si>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</si>
  <si>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</si>
  <si>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</si>
  <si>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</si>
  <si>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</si>
  <si>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</si>
  <si>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</si>
  <si>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</si>
  <si>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</si>
  <si>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</si>
  <si>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</si>
  <si>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</si>
  <si>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</si>
  <si>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</si>
  <si>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</si>
  <si>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</si>
  <si>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</si>
  <si>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</si>
  <si>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</si>
  <si>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</si>
  <si>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</si>
  <si>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</si>
  <si>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</si>
  <si>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</si>
  <si>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</si>
  <si>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</si>
  <si>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</si>
  <si>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</si>
  <si>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</si>
  <si>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</si>
  <si>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</si>
  <si>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</si>
  <si>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</si>
  <si>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</si>
  <si>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</si>
  <si>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</si>
  <si>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</si>
  <si>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</si>
  <si>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</si>
  <si>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</si>
  <si>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</si>
  <si>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</si>
  <si>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</si>
  <si>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</si>
  <si>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</si>
  <si>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</si>
  <si>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</si>
  <si>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</si>
  <si>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</si>
  <si>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</si>
  <si>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</si>
  <si>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</si>
  <si>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</si>
  <si>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</si>
  <si>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</si>
  <si>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</si>
  <si>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</si>
  <si>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</si>
  <si>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</si>
  <si>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</si>
  <si>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</si>
  <si>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</si>
  <si>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</si>
  <si>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</si>
  <si>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</si>
  <si>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</si>
  <si>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</si>
  <si>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</si>
  <si>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</si>
  <si>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</si>
  <si>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</si>
  <si>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</si>
  <si>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</si>
  <si>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</si>
  <si>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</si>
  <si>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</si>
  <si>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</si>
  <si>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</si>
  <si>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</si>
  <si>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</si>
  <si>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</si>
  <si>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</si>
  <si>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</si>
  <si>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</si>
  <si>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</si>
  <si>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</si>
  <si>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</si>
  <si>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</si>
  <si>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</si>
  <si>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</si>
  <si>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</si>
  <si>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</si>
  <si>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</si>
  <si>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</si>
  <si>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</si>
  <si>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</si>
  <si>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</si>
  <si>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</si>
  <si>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</si>
  <si>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</si>
  <si>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</si>
  <si>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</si>
  <si>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</si>
  <si>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</si>
  <si>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</si>
  <si>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</si>
  <si>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</si>
  <si>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</si>
  <si>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</si>
  <si>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</si>
  <si>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</si>
  <si>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</si>
  <si>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</si>
  <si>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</si>
  <si>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</si>
  <si>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</si>
  <si>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</si>
  <si>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</si>
  <si>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</si>
  <si>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</si>
  <si>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</si>
  <si>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</si>
  <si>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</si>
  <si>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</si>
  <si>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</si>
  <si>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</si>
  <si>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</si>
  <si>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</si>
  <si>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</si>
  <si>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</si>
  <si>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</si>
  <si>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</si>
  <si>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</si>
  <si>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</si>
  <si>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</si>
  <si>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</si>
  <si>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</si>
  <si>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</si>
  <si>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</si>
  <si>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</si>
  <si>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</si>
  <si>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</si>
  <si>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</si>
  <si>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</si>
  <si>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</si>
  <si>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</si>
  <si>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</si>
  <si>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</si>
  <si>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</si>
  <si>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</si>
  <si>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</si>
  <si>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</si>
  <si>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</si>
  <si>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</si>
  <si>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</si>
  <si>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</si>
  <si>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</si>
  <si>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</si>
  <si>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</si>
  <si>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</si>
  <si>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</si>
  <si>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</si>
  <si>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</si>
  <si>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</si>
  <si>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</si>
  <si>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</si>
  <si>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</si>
  <si>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</si>
  <si>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</si>
  <si>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</si>
  <si>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</si>
  <si>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</si>
  <si>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</si>
  <si>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</si>
  <si>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</si>
  <si>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</si>
  <si>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</si>
  <si>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</si>
  <si>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</si>
  <si>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</si>
  <si>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</si>
  <si>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</si>
  <si>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</si>
  <si>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</si>
  <si>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</si>
  <si>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</si>
  <si>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</si>
  <si>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</si>
  <si>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</si>
  <si>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</si>
  <si>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</si>
  <si>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</si>
  <si>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</si>
  <si>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</si>
  <si>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</si>
  <si>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</si>
  <si>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</si>
  <si>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</si>
  <si>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</si>
  <si>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</si>
  <si>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</si>
  <si>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</si>
  <si>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</si>
  <si>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</si>
  <si>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</si>
  <si>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</si>
  <si>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</si>
  <si>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</si>
  <si>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</si>
  <si>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</si>
  <si>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</si>
  <si>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</si>
  <si>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</si>
  <si>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</si>
  <si>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</si>
  <si>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</si>
  <si>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</si>
  <si>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</si>
  <si>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</si>
  <si>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</si>
  <si>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</si>
  <si>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</si>
  <si>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</si>
  <si>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</si>
  <si>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</si>
  <si>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</si>
  <si>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</si>
  <si>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</si>
  <si>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</si>
  <si>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</si>
  <si>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</si>
  <si>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</si>
  <si>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</si>
  <si>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</si>
  <si>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</si>
  <si>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</si>
  <si>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</si>
  <si>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</si>
  <si>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</si>
  <si>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</si>
  <si>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</si>
  <si>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</si>
  <si>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</si>
  <si>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</si>
  <si>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</si>
  <si>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</si>
  <si>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</si>
  <si>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</si>
  <si>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</si>
  <si>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</si>
  <si>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</si>
  <si>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</si>
  <si>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</si>
  <si>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</si>
  <si>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</si>
  <si>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</si>
  <si>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</si>
  <si>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</si>
  <si>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</si>
  <si>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</si>
  <si>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</si>
  <si>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</si>
  <si>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</si>
  <si>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</si>
  <si>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</si>
  <si>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</si>
  <si>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</si>
  <si>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</si>
  <si>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</si>
  <si>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</si>
  <si>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</si>
  <si>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</si>
  <si>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</si>
  <si>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</si>
  <si>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</si>
  <si>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</si>
  <si>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</si>
  <si>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</si>
  <si>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</si>
  <si>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</si>
  <si>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</si>
  <si>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</si>
  <si>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</si>
  <si>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</si>
  <si>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</si>
  <si>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</si>
  <si>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</si>
  <si>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</si>
  <si>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</si>
  <si>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</si>
  <si>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</si>
  <si>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</si>
  <si>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</si>
  <si>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</si>
  <si>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</si>
  <si>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</si>
  <si>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</si>
  <si>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</si>
  <si>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</si>
  <si>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</si>
  <si>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</si>
  <si>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</si>
  <si>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</si>
  <si>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</si>
  <si>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</si>
  <si>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</si>
  <si>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</si>
  <si>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</si>
  <si>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</si>
  <si>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</si>
  <si>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</si>
  <si>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</si>
  <si>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</si>
  <si>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</si>
  <si>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</si>
  <si>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</si>
  <si>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</si>
  <si>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</si>
  <si>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</si>
  <si>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</si>
  <si>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</si>
  <si>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</si>
  <si>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</si>
  <si>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</si>
  <si>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</si>
  <si>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</si>
  <si>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</si>
  <si>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</si>
  <si>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</si>
  <si>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</si>
  <si>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</si>
  <si>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</si>
  <si>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</si>
  <si>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</si>
  <si>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</si>
  <si>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</si>
  <si>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</si>
  <si>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</si>
  <si>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</si>
  <si>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</si>
  <si>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</si>
  <si>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</si>
  <si>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</si>
  <si>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</si>
  <si>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</si>
  <si>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</si>
  <si>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</si>
  <si>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</si>
  <si>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</si>
  <si>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</si>
  <si>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</si>
  <si>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</si>
  <si>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</si>
  <si>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</si>
  <si>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</si>
  <si>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</si>
  <si>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</si>
  <si>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</si>
  <si>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</si>
  <si>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</si>
  <si>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</si>
  <si>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</si>
  <si>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</si>
  <si>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</si>
  <si>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</si>
  <si>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</si>
  <si>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</si>
  <si>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</si>
  <si>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</si>
  <si>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</si>
  <si>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</si>
  <si>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</si>
  <si>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</si>
  <si>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</si>
  <si>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</si>
  <si>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</si>
  <si>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</si>
  <si>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</si>
  <si>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</si>
  <si>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</si>
  <si>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</si>
  <si>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</si>
  <si>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</si>
  <si>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</si>
  <si>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</si>
  <si>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</si>
  <si>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</si>
  <si>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</si>
  <si>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</si>
  <si>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</si>
  <si>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</si>
  <si>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</si>
  <si>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</si>
  <si>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</si>
  <si>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</si>
  <si>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</si>
  <si>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</si>
  <si>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</si>
  <si>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</si>
  <si>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</si>
  <si>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</si>
  <si>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</si>
  <si>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</si>
  <si>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</si>
  <si>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</si>
  <si>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</si>
  <si>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</si>
  <si>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</si>
  <si>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</si>
  <si>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</si>
  <si>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</si>
  <si>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</si>
  <si>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</si>
  <si>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</si>
  <si>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</si>
  <si>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</si>
  <si>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</si>
  <si>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</si>
  <si>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</si>
  <si>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</si>
  <si>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</si>
  <si>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</si>
  <si>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</si>
  <si>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</si>
  <si>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</si>
  <si>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</si>
  <si>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</si>
  <si>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</si>
  <si>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</si>
  <si>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</si>
  <si>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</si>
  <si>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</si>
  <si>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</si>
  <si>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</si>
  <si>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</si>
  <si>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</si>
  <si>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</si>
  <si>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</si>
  <si>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</si>
  <si>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</si>
  <si>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</si>
  <si>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</si>
  <si>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</si>
  <si>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</si>
  <si>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</si>
  <si>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</si>
  <si>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</si>
  <si>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</si>
  <si>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</si>
  <si>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</si>
  <si>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</si>
  <si>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</si>
  <si>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</si>
  <si>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</si>
  <si>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</si>
  <si>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</si>
  <si>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</si>
  <si>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</si>
  <si>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</si>
  <si>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</si>
  <si>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</si>
  <si>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</si>
  <si>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</si>
  <si>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</si>
  <si>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</si>
  <si>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</si>
  <si>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</si>
  <si>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</si>
  <si>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</si>
  <si>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</si>
  <si>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</si>
  <si>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</si>
  <si>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</si>
  <si>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</si>
  <si>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</si>
  <si>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</si>
  <si>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</si>
  <si>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</si>
  <si>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</si>
  <si>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</si>
  <si>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</si>
  <si>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</si>
  <si>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</si>
  <si>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</si>
  <si>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</si>
  <si>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</si>
  <si>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</si>
  <si>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</si>
  <si>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</si>
  <si>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</si>
  <si>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</si>
  <si>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</si>
  <si>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</si>
  <si>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</si>
  <si>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</si>
  <si>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</si>
  <si>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</si>
  <si>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</si>
  <si>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</si>
  <si>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</si>
  <si>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</si>
  <si>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</si>
  <si>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</si>
  <si>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</si>
  <si>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</si>
  <si>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</si>
  <si>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</si>
  <si>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</si>
  <si>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</si>
  <si>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</si>
  <si>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</si>
  <si>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</si>
  <si>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</si>
  <si>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</si>
  <si>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</si>
  <si>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</si>
  <si>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</si>
  <si>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</si>
  <si>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</si>
  <si>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</si>
  <si>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</si>
  <si>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</si>
  <si>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</si>
  <si>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</si>
  <si>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</si>
  <si>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</si>
  <si>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</si>
  <si>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</si>
  <si>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</si>
  <si>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</si>
  <si>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</si>
  <si>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</si>
  <si>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</si>
  <si>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</si>
  <si>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</si>
  <si>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</si>
  <si>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</si>
  <si>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</si>
  <si>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</si>
  <si>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</si>
  <si>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</si>
  <si>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</si>
  <si>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</si>
  <si>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</si>
  <si>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</si>
  <si>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</si>
  <si>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</si>
  <si>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</si>
  <si>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</si>
  <si>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</si>
  <si>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</si>
  <si>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</si>
  <si>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</si>
  <si>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</si>
  <si>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</si>
  <si>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</si>
  <si>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</si>
  <si>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</si>
  <si>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</si>
  <si>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</si>
  <si>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</si>
  <si>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</si>
  <si>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</si>
  <si>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</si>
  <si>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</si>
  <si>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</si>
  <si>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</si>
  <si>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</si>
  <si>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</si>
  <si>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</si>
  <si>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</si>
  <si>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</si>
  <si>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</si>
  <si>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</si>
  <si>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</si>
  <si>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</si>
  <si>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</si>
  <si>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</si>
  <si>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</si>
  <si>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</si>
  <si>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</si>
  <si>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</si>
  <si>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</si>
  <si>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</si>
  <si>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</si>
  <si>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</si>
  <si>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</si>
  <si>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</si>
  <si>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</si>
  <si>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</si>
  <si>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</si>
  <si>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</si>
  <si>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</si>
  <si>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</si>
  <si>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</si>
  <si>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</si>
  <si>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</si>
  <si>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</si>
  <si>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</si>
  <si>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</si>
  <si>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</si>
  <si>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</si>
  <si>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</si>
  <si>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</si>
  <si>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</si>
  <si>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</si>
  <si>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</si>
  <si>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</si>
  <si>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</si>
  <si>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</si>
  <si>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</si>
  <si>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</si>
  <si>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</si>
  <si>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</si>
  <si>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</si>
  <si>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</si>
  <si>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</si>
  <si>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</si>
  <si>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</si>
  <si>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</si>
  <si>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</si>
  <si>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</si>
  <si>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</si>
  <si>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</si>
  <si>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</si>
  <si>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</si>
  <si>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</si>
  <si>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</si>
  <si>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</si>
  <si>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</si>
  <si>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</si>
  <si>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</si>
  <si>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</si>
  <si>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</si>
  <si>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</si>
  <si>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</si>
  <si>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</si>
  <si>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</si>
  <si>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</si>
  <si>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</si>
  <si>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</si>
  <si>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</si>
  <si>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</si>
  <si>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</si>
  <si>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</si>
  <si>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</si>
  <si>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</si>
  <si>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</si>
  <si>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</si>
  <si>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</si>
  <si>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</si>
  <si>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</si>
  <si>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</si>
  <si>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</si>
  <si>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</si>
  <si>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</si>
  <si>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</si>
  <si>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</si>
  <si>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</si>
  <si>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</si>
  <si>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</si>
  <si>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</si>
  <si>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</si>
  <si>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</si>
  <si>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</si>
  <si>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</si>
  <si>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</si>
  <si>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</si>
  <si>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</si>
  <si>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</si>
  <si>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</si>
  <si>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</si>
  <si>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</si>
  <si>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</si>
  <si>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</si>
  <si>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</si>
  <si>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</si>
  <si>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</si>
  <si>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</si>
  <si>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</si>
  <si>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</si>
  <si>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</si>
  <si>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</si>
  <si>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</si>
  <si>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</si>
  <si>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</si>
  <si>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</si>
  <si>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</si>
  <si>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</si>
  <si>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</si>
  <si>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</si>
  <si>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</si>
  <si>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</si>
  <si>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</si>
  <si>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</si>
  <si>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</si>
  <si>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</si>
  <si>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</si>
  <si>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</si>
  <si>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</si>
  <si>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</si>
  <si>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</si>
  <si>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</si>
  <si>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</si>
  <si>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</si>
  <si>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</si>
  <si>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</si>
  <si>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</si>
  <si>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</si>
  <si>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</si>
  <si>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</si>
  <si>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</si>
  <si>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</si>
  <si>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</si>
  <si>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</si>
  <si>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</si>
  <si>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</si>
  <si>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</si>
  <si>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</si>
  <si>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</si>
  <si>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</si>
  <si>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</si>
  <si>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</si>
  <si>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</si>
  <si>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</si>
  <si>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</si>
  <si>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</si>
  <si>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</si>
  <si>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</si>
  <si>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</si>
  <si>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</si>
  <si>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</si>
  <si>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</si>
  <si>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</si>
  <si>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</si>
  <si>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</si>
  <si>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</si>
  <si>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</si>
  <si>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</si>
  <si>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</si>
  <si>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</si>
  <si>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</si>
  <si>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</si>
  <si>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</si>
  <si>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</si>
  <si>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</si>
  <si>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</si>
  <si>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</si>
  <si>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</si>
  <si>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</si>
  <si>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</si>
  <si>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</si>
  <si>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</si>
  <si>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</si>
  <si>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</si>
  <si>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</si>
  <si>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</si>
  <si>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</si>
  <si>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</si>
  <si>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</si>
  <si>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</si>
  <si>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</si>
  <si>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</si>
  <si>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</si>
  <si>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</si>
  <si>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</si>
  <si>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</si>
  <si>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</si>
  <si>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</si>
  <si>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</si>
  <si>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</si>
  <si>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</si>
  <si>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</si>
  <si>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</si>
  <si>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</si>
  <si>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</si>
  <si>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</si>
  <si>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</si>
  <si>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</si>
  <si>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</si>
  <si>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</si>
  <si>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</si>
  <si>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</si>
  <si>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</si>
  <si>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</si>
  <si>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</si>
  <si>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</si>
  <si>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</si>
  <si>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</si>
  <si>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</si>
  <si>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</si>
  <si>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</si>
  <si>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</si>
  <si>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</si>
  <si>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</si>
  <si>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</si>
  <si>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</si>
  <si>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</si>
  <si>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</si>
  <si>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</si>
  <si>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</si>
  <si>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</si>
  <si>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</si>
  <si>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</si>
  <si>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</si>
  <si>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</si>
  <si>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</si>
  <si>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</si>
  <si>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</si>
  <si>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</si>
  <si>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</si>
  <si>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</si>
  <si>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</si>
  <si>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</si>
  <si>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</si>
  <si>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</si>
  <si>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</si>
  <si>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</si>
  <si>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</si>
  <si>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</si>
  <si>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</si>
  <si>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</si>
  <si>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</si>
  <si>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</si>
  <si>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</si>
  <si>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</si>
  <si>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</si>
  <si>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</si>
  <si>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</si>
  <si>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</si>
  <si>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</si>
  <si>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</si>
  <si>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</si>
  <si>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</si>
  <si>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</si>
  <si>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</si>
  <si>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</si>
  <si>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</si>
  <si>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</si>
  <si>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</si>
  <si>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</si>
  <si>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</si>
  <si>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</si>
  <si>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</si>
  <si>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</si>
  <si>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</si>
  <si>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</si>
  <si>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</si>
  <si>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</si>
  <si>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</si>
  <si>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</si>
  <si>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</si>
  <si>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</si>
  <si>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</si>
  <si>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</si>
  <si>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</si>
  <si>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</si>
  <si>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</si>
  <si>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</si>
  <si>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</si>
  <si>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</si>
  <si>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</si>
  <si>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</si>
  <si>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</si>
  <si>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</si>
  <si>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</si>
  <si>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</si>
  <si>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</si>
  <si>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</si>
  <si>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</si>
  <si>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</si>
  <si>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</si>
  <si>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</si>
  <si>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</si>
  <si>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</si>
  <si>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</si>
  <si>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</si>
  <si>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</si>
  <si>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</si>
  <si>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</si>
  <si>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</si>
  <si>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</si>
  <si>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</si>
  <si>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</si>
  <si>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</si>
  <si>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</si>
  <si>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</si>
  <si>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</si>
  <si>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</si>
  <si>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</si>
  <si>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</si>
  <si>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</si>
  <si>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</si>
  <si>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</si>
  <si>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</si>
  <si>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</si>
  <si>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</si>
  <si>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</si>
  <si>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</si>
  <si>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</si>
  <si>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</si>
  <si>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</si>
  <si>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</si>
  <si>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</si>
  <si>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</si>
  <si>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</si>
  <si>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</si>
  <si>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</si>
  <si>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</si>
  <si>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</si>
  <si>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</si>
  <si>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</si>
  <si>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</si>
  <si>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</si>
  <si>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</si>
  <si>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</si>
  <si>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</si>
  <si>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</si>
  <si>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</si>
  <si>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</si>
  <si>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</si>
  <si>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</si>
  <si>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</si>
  <si>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</si>
  <si>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</si>
  <si>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</si>
  <si>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</si>
  <si>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</si>
  <si>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</si>
  <si>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</si>
  <si>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</si>
  <si>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</si>
  <si>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</si>
  <si>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</si>
  <si>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</si>
  <si>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</si>
  <si>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</si>
  <si>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</si>
  <si>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</si>
  <si>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</si>
  <si>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</si>
  <si>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</si>
  <si>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</si>
  <si>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</si>
  <si>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</si>
  <si>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</si>
  <si>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</si>
  <si>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</si>
  <si>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</si>
  <si>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</si>
  <si>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</si>
  <si>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</si>
  <si>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</si>
  <si>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</si>
  <si>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</si>
  <si>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</si>
  <si>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</si>
  <si>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</si>
  <si>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</si>
  <si>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</si>
  <si>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</si>
  <si>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</si>
  <si>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</si>
  <si>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</si>
  <si>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</si>
  <si>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</si>
  <si>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</si>
  <si>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</si>
  <si>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</si>
  <si>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</si>
  <si>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</si>
  <si>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</si>
  <si>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</si>
  <si>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</si>
  <si>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</si>
  <si>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</si>
  <si>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</si>
  <si>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</si>
  <si>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</si>
  <si>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</si>
  <si>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</si>
  <si>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</si>
  <si>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</si>
  <si>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</si>
  <si>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</si>
  <si>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</si>
  <si>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</si>
  <si>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</si>
  <si>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</si>
  <si>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</si>
  <si>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</si>
  <si>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</si>
  <si>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</si>
  <si>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</si>
  <si>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</si>
  <si>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</si>
  <si>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</si>
  <si>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</si>
  <si>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</si>
  <si>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</si>
  <si>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</si>
  <si>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</si>
  <si>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</si>
  <si>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</si>
  <si>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</si>
  <si>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</si>
  <si>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</si>
  <si>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</si>
  <si>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</si>
  <si>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</si>
  <si>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</si>
  <si>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</si>
  <si>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</si>
  <si>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</si>
  <si>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</si>
  <si>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</si>
  <si>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</si>
  <si>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</si>
  <si>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</si>
  <si>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</si>
  <si>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</si>
  <si>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</si>
  <si>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</si>
  <si>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</si>
  <si>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</si>
  <si>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</si>
  <si>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</si>
  <si>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</si>
  <si>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</si>
  <si>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</si>
  <si>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</si>
  <si>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</si>
  <si>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</si>
  <si>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</si>
  <si>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</si>
  <si>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</si>
  <si>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</si>
  <si>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</si>
  <si>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</si>
  <si>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</si>
  <si>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</si>
  <si>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</si>
  <si>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</si>
  <si>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</si>
  <si>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</si>
  <si>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</si>
  <si>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</si>
  <si>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</si>
  <si>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</si>
  <si>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</si>
  <si>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</si>
  <si>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</si>
  <si>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</si>
  <si>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</si>
  <si>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</si>
  <si>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</si>
  <si>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</si>
  <si>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</si>
  <si>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</si>
  <si>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</si>
  <si>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</si>
  <si>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</si>
  <si>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</si>
  <si>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</si>
  <si>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</si>
  <si>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</si>
  <si>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</si>
  <si>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</si>
  <si>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</si>
  <si>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</si>
  <si>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</si>
  <si>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</si>
  <si>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</si>
  <si>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</si>
  <si>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</si>
  <si>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</si>
  <si>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</si>
  <si>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</si>
  <si>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</si>
  <si>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</si>
  <si>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</si>
  <si>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</si>
  <si>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</si>
  <si>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</si>
  <si>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</si>
  <si>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</si>
  <si>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</si>
  <si>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</si>
  <si>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</si>
  <si>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</si>
  <si>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</si>
  <si>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</si>
  <si>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</si>
  <si>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</si>
  <si>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</si>
  <si>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</si>
  <si>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</si>
  <si>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</si>
  <si>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</si>
  <si>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</si>
  <si>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</si>
  <si>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</si>
  <si>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</si>
  <si>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</si>
  <si>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</si>
  <si>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</si>
  <si>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</si>
  <si>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</si>
  <si>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</si>
  <si>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</si>
  <si>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</si>
  <si>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</si>
  <si>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</si>
  <si>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</si>
  <si>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</si>
  <si>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</si>
  <si>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</si>
  <si>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</si>
  <si>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</si>
  <si>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</si>
  <si>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</si>
  <si>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</si>
  <si>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</si>
  <si>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</si>
  <si>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</si>
  <si>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</si>
  <si>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</si>
  <si>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</si>
  <si>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</si>
  <si>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</si>
  <si>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</si>
  <si>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</si>
  <si>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</si>
  <si>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</si>
  <si>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</si>
  <si>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</si>
  <si>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</si>
  <si>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</si>
  <si>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</si>
  <si>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</si>
  <si>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</si>
  <si>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</si>
  <si>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</si>
  <si>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</si>
  <si>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</si>
  <si>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</si>
  <si>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</si>
  <si>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</si>
  <si>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</si>
  <si>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</si>
  <si>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</si>
  <si>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</si>
  <si>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</si>
  <si>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</si>
  <si>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</si>
  <si>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</si>
  <si>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</si>
  <si>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</si>
  <si>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</si>
  <si>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</si>
  <si>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</si>
  <si>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</si>
  <si>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</si>
  <si>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</si>
  <si>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</si>
  <si>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</si>
  <si>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</si>
  <si>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</si>
  <si>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</si>
  <si>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</si>
  <si>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</si>
  <si>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</si>
  <si>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</si>
  <si>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</si>
  <si>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</si>
  <si>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</si>
  <si>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</si>
  <si>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</si>
  <si>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</si>
  <si>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</si>
  <si>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</si>
  <si>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</si>
  <si>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</si>
  <si>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</si>
  <si>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</si>
  <si>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</si>
  <si>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</si>
  <si>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</si>
  <si>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</si>
  <si>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</si>
  <si>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</si>
  <si>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</si>
  <si>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</si>
  <si>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</si>
  <si>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</si>
  <si>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</si>
  <si>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</si>
  <si>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</si>
  <si>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</si>
  <si>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</si>
  <si>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</si>
  <si>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</si>
  <si>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</si>
  <si>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</si>
  <si>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</si>
  <si>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</si>
  <si>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</si>
  <si>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</si>
  <si>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</si>
  <si>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</si>
  <si>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</si>
  <si>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</si>
  <si>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</si>
  <si>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</si>
  <si>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</si>
  <si>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</si>
  <si>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</si>
  <si>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</si>
  <si>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</si>
  <si>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</si>
  <si>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</si>
  <si>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</si>
  <si>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</si>
  <si>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</si>
  <si>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</si>
  <si>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</si>
  <si>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</si>
  <si>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</si>
  <si>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</si>
  <si>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</si>
  <si>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</si>
  <si>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</si>
  <si>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</si>
  <si>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</si>
  <si>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</si>
  <si>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</si>
  <si>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</si>
  <si>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</si>
  <si>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</si>
  <si>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</si>
  <si>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</si>
  <si>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</si>
  <si>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</si>
  <si>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</si>
  <si>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</si>
  <si>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</si>
  <si>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</si>
  <si>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</si>
  <si>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</si>
  <si>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</si>
  <si>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</si>
  <si>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</si>
  <si>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</si>
  <si>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</si>
  <si>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</si>
  <si>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</si>
  <si>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</si>
  <si>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</si>
  <si>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</si>
  <si>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</si>
  <si>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</si>
  <si>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</si>
  <si>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</si>
  <si>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</si>
  <si>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</si>
  <si>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</si>
  <si>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</si>
  <si>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</si>
  <si>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</si>
  <si>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</si>
  <si>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</si>
  <si>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</si>
  <si>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</si>
  <si>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</si>
  <si>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</si>
  <si>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</si>
  <si>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</si>
  <si>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</si>
  <si>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</si>
  <si>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</si>
  <si>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</si>
  <si>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</si>
  <si>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</si>
  <si>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</si>
  <si>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</si>
  <si>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</si>
  <si>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</si>
  <si>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</si>
  <si>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</si>
  <si>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</si>
  <si>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</si>
  <si>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</si>
  <si>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</si>
  <si>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</si>
  <si>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</si>
  <si>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</si>
  <si>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</si>
  <si>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</si>
  <si>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</si>
  <si>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</si>
  <si>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</si>
  <si>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</si>
  <si>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</si>
  <si>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</si>
  <si>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</si>
  <si>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</si>
  <si>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</si>
  <si>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</si>
  <si>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</si>
  <si>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</si>
  <si>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</si>
  <si>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</si>
  <si>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</si>
  <si>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</si>
  <si>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</si>
  <si>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</si>
  <si>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</si>
  <si>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</si>
  <si>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</si>
  <si>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</si>
  <si>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</si>
  <si>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</si>
  <si>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</si>
  <si>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</si>
  <si>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</si>
  <si>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</si>
  <si>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</si>
  <si>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</si>
  <si>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</si>
  <si>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</si>
  <si>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</si>
  <si>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</si>
  <si>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</si>
  <si>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</si>
  <si>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</si>
  <si>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</si>
  <si>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</si>
  <si>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</si>
  <si>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</si>
  <si>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</si>
  <si>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</si>
  <si>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</si>
  <si>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</si>
  <si>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</si>
  <si>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</si>
  <si>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</si>
  <si>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</si>
  <si>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</si>
  <si>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</si>
  <si>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</si>
  <si>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</si>
  <si>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</si>
  <si>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</si>
  <si>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</si>
  <si>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</si>
  <si>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</si>
  <si>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</si>
  <si>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</si>
  <si>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</si>
  <si>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</si>
  <si>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</si>
  <si>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</si>
  <si>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</si>
  <si>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</si>
  <si>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</si>
  <si>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</si>
  <si>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</si>
  <si>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</si>
  <si>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</si>
  <si>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</si>
  <si>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</si>
  <si>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</si>
  <si>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</si>
  <si>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</si>
  <si>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</si>
  <si>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</si>
  <si>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</si>
  <si>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</si>
  <si>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</si>
  <si>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</si>
  <si>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</si>
  <si>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</si>
  <si>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</si>
  <si>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</si>
  <si>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</si>
  <si>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</si>
  <si>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</si>
  <si>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</si>
  <si>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</si>
  <si>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</si>
  <si>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</si>
  <si>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</si>
  <si>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</si>
  <si>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</si>
  <si>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</si>
  <si>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</si>
  <si>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</si>
  <si>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</si>
  <si>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</si>
  <si>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</si>
  <si>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</si>
  <si>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</si>
  <si>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</si>
  <si>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</si>
  <si>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</si>
  <si>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</si>
  <si>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</si>
  <si>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</si>
  <si>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</si>
  <si>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</si>
  <si>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</si>
  <si>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</si>
  <si>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</si>
  <si>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</si>
  <si>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</si>
  <si>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</si>
  <si>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</si>
  <si>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</si>
  <si>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</si>
  <si>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</si>
  <si>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</si>
  <si>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</si>
  <si>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</si>
  <si>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</si>
  <si>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</si>
  <si>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</si>
  <si>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</si>
  <si>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</si>
  <si>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</si>
  <si>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</si>
  <si>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</si>
  <si>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</si>
  <si>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</si>
  <si>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</si>
  <si>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</si>
  <si>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</si>
  <si>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</si>
  <si>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</si>
  <si>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</si>
  <si>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</si>
  <si>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</si>
  <si>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</si>
  <si>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</si>
  <si>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</si>
  <si>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</si>
  <si>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</si>
  <si>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</si>
  <si>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</si>
  <si>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</si>
  <si>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</si>
  <si>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</si>
  <si>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</si>
  <si>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</si>
  <si>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</si>
  <si>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</si>
  <si>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</si>
  <si>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</si>
  <si>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</si>
  <si>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</si>
  <si>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</si>
  <si>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</si>
  <si>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</si>
  <si>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</si>
  <si>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</si>
  <si>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</si>
  <si>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</si>
  <si>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</si>
  <si>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</si>
  <si>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</si>
  <si>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</si>
  <si>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</si>
  <si>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</si>
  <si>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</si>
  <si>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</si>
  <si>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</si>
  <si>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</si>
  <si>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</si>
  <si>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</si>
  <si>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</si>
  <si>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</si>
  <si>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</si>
  <si>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</si>
  <si>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</si>
  <si>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</si>
  <si>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</si>
  <si>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</si>
  <si>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</si>
  <si>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</si>
  <si>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</si>
  <si>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</si>
  <si>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</si>
  <si>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</si>
  <si>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</si>
  <si>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</si>
  <si>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</si>
  <si>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</si>
  <si>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</si>
  <si>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</si>
  <si>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</si>
  <si>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</si>
  <si>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</si>
  <si>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</si>
  <si>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</si>
  <si>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</si>
  <si>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</si>
  <si>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</si>
  <si>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</si>
  <si>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</si>
  <si>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</si>
  <si>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</si>
  <si>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</si>
  <si>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</si>
  <si>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</si>
  <si>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</si>
  <si>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</si>
  <si>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</si>
  <si>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</si>
  <si>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</si>
  <si>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</si>
  <si>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</si>
  <si>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</si>
  <si>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</si>
  <si>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</si>
  <si>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</si>
  <si>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</si>
  <si>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</si>
  <si>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</si>
  <si>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</si>
  <si>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</si>
  <si>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</si>
  <si>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</si>
  <si>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</si>
  <si>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</si>
  <si>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</si>
  <si>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</si>
  <si>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</si>
  <si>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</si>
  <si>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</si>
  <si>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</si>
  <si>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</si>
  <si>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</si>
  <si>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</si>
  <si>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</si>
  <si>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</si>
  <si>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</si>
  <si>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</si>
  <si>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</si>
  <si>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</si>
  <si>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</si>
  <si>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</si>
  <si>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</si>
  <si>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</si>
  <si>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</si>
  <si>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</si>
  <si>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</si>
  <si>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</si>
  <si>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</si>
  <si>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</si>
  <si>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</si>
  <si>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</si>
  <si>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</si>
  <si>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</si>
  <si>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</si>
  <si>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</si>
  <si>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</si>
  <si>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</si>
  <si>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</si>
  <si>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</si>
  <si>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</si>
  <si>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</si>
  <si>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</si>
  <si>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</si>
  <si>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</si>
  <si>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</si>
  <si>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</si>
  <si>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</si>
  <si>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</si>
  <si>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</si>
  <si>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</si>
  <si>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</si>
  <si>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</si>
  <si>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</si>
  <si>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</si>
  <si>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</si>
  <si>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</si>
  <si>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</si>
  <si>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</si>
  <si>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</si>
  <si>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</si>
  <si>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</si>
  <si>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</si>
  <si>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</si>
  <si>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</si>
  <si>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</si>
  <si>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</si>
  <si>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</si>
  <si>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</si>
  <si>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</si>
  <si>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</si>
  <si>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</si>
  <si>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</si>
  <si>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</si>
  <si>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</si>
  <si>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</si>
  <si>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</si>
  <si>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</si>
  <si>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</si>
  <si>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</si>
  <si>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</si>
  <si>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</si>
  <si>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</si>
  <si>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</si>
  <si>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</si>
  <si>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</si>
  <si>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</si>
  <si>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</si>
  <si>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</si>
  <si>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</si>
  <si>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</si>
  <si>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</si>
  <si>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</si>
  <si>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</si>
  <si>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</si>
  <si>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</si>
  <si>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</si>
  <si>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</si>
  <si>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</si>
  <si>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</si>
  <si>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</si>
  <si>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</si>
  <si>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</si>
  <si>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</si>
  <si>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</si>
  <si>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</si>
  <si>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</si>
  <si>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</si>
  <si>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</si>
  <si>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</si>
  <si>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</si>
  <si>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</si>
  <si>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</si>
  <si>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</si>
  <si>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</si>
  <si>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</si>
  <si>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</si>
  <si>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</si>
  <si>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</si>
  <si>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</si>
  <si>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</si>
  <si>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</si>
  <si>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</si>
  <si>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</si>
  <si>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</si>
  <si>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</si>
  <si>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</si>
  <si>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</si>
  <si>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</si>
  <si>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</si>
  <si>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</si>
  <si>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</si>
  <si>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</si>
  <si>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</si>
  <si>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</si>
  <si>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</si>
  <si>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</si>
  <si>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</si>
  <si>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</si>
  <si>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</si>
  <si>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</si>
  <si>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</si>
  <si>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</si>
  <si>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</si>
  <si>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</si>
  <si>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</si>
  <si>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</si>
  <si>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</si>
  <si>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</si>
  <si>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</si>
  <si>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</si>
  <si>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</si>
  <si>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</si>
  <si>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</si>
  <si>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</si>
  <si>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</si>
  <si>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</si>
  <si>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</si>
  <si>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</si>
  <si>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</si>
  <si>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</si>
  <si>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</si>
  <si>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</si>
  <si>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</si>
  <si>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</si>
  <si>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</si>
  <si>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</si>
  <si>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</si>
  <si>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</si>
  <si>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</si>
  <si>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</si>
  <si>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</si>
  <si>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</si>
  <si>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</si>
  <si>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</si>
  <si>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</si>
  <si>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</si>
  <si>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</si>
  <si>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</si>
  <si>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</si>
  <si>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</si>
  <si>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</si>
  <si>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</si>
  <si>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</si>
  <si>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</si>
  <si>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</si>
  <si>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</si>
  <si>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</si>
  <si>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</si>
  <si>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</si>
  <si>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</si>
  <si>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</si>
  <si>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</si>
  <si>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</si>
  <si>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</si>
  <si>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</si>
  <si>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</si>
  <si>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</si>
  <si>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</si>
  <si>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</si>
  <si>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</si>
  <si>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</si>
  <si>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</si>
  <si>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</si>
  <si>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</si>
  <si>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</si>
  <si>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</si>
  <si>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</si>
  <si>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</si>
  <si>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</si>
  <si>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</si>
  <si>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</si>
  <si>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</si>
  <si>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</si>
  <si>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</si>
  <si>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</si>
  <si>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</si>
  <si>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</si>
  <si>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</si>
  <si>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</si>
  <si>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</si>
  <si>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</si>
  <si>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</si>
  <si>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</si>
  <si>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</si>
  <si>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</si>
  <si>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</si>
  <si>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</si>
  <si>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</si>
  <si>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</si>
  <si>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</si>
  <si>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</si>
  <si>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</si>
  <si>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</si>
  <si>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</si>
  <si>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</si>
  <si>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</si>
  <si>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</si>
  <si>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</si>
  <si>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</si>
  <si>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</si>
  <si>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</si>
  <si>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</si>
  <si>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</si>
  <si>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</si>
  <si>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</si>
  <si>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</si>
  <si>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</si>
  <si>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</si>
  <si>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</si>
  <si>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</si>
  <si>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</si>
  <si>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</si>
  <si>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</si>
  <si>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</si>
  <si>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</si>
  <si>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</si>
  <si>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</si>
  <si>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</si>
  <si>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</si>
  <si>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</si>
  <si>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</si>
  <si>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</si>
  <si>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</si>
  <si>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</si>
  <si>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</si>
  <si>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</si>
  <si>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</si>
  <si>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</si>
  <si>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</si>
  <si>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</si>
  <si>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</si>
  <si>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</si>
  <si>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</si>
  <si>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</si>
  <si>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</si>
  <si>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</si>
  <si>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</si>
  <si>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</si>
  <si>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</si>
  <si>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</si>
  <si>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</si>
  <si>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</si>
  <si>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</si>
  <si>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</si>
  <si>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</si>
  <si>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</si>
  <si>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</si>
  <si>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</si>
  <si>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</si>
  <si>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</si>
  <si>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</si>
  <si>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</si>
  <si>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</si>
  <si>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</si>
  <si>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</si>
  <si>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</si>
  <si>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</si>
  <si>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</si>
  <si>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</si>
  <si>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</si>
  <si>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</si>
  <si>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</si>
  <si>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</si>
  <si>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</si>
  <si>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</si>
  <si>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</si>
  <si>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</si>
  <si>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</si>
  <si>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</si>
  <si>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</si>
  <si>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</si>
  <si>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</si>
  <si>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</si>
  <si>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</si>
  <si>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</si>
  <si>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</si>
  <si>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</si>
  <si>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</si>
  <si>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</si>
  <si>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</si>
  <si>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</si>
  <si>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</si>
  <si>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</si>
  <si>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</si>
  <si>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</si>
  <si>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</si>
  <si>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</si>
  <si>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</si>
  <si>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</si>
  <si>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</si>
  <si>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</si>
  <si>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</si>
  <si>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</si>
  <si>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</si>
  <si>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</si>
  <si>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</si>
  <si>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</si>
  <si>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</si>
  <si>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</si>
  <si>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</si>
  <si>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</si>
  <si>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</si>
  <si>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</si>
  <si>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</si>
  <si>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</si>
  <si>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</si>
  <si>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</si>
  <si>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</si>
  <si>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</si>
  <si>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</si>
  <si>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</si>
  <si>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</si>
  <si>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</si>
  <si>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</si>
  <si>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</si>
  <si>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</si>
  <si>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</si>
  <si>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</si>
  <si>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</si>
  <si>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</si>
  <si>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</si>
  <si>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</si>
  <si>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</si>
  <si>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</si>
  <si>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</si>
  <si>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</si>
  <si>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</si>
  <si>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</si>
  <si>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</si>
  <si>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</si>
  <si>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</si>
  <si>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</si>
  <si>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</si>
  <si>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</si>
  <si>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</si>
  <si>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</si>
  <si>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</si>
  <si>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</si>
  <si>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</si>
  <si>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</si>
  <si>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</si>
  <si>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</si>
  <si>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</si>
  <si>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</si>
  <si>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</si>
  <si>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</si>
  <si>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</si>
  <si>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</si>
  <si>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</si>
  <si>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</si>
  <si>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</si>
  <si>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</si>
  <si>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</si>
  <si>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</si>
  <si>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</si>
  <si>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</si>
  <si>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</si>
  <si>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</si>
  <si>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</si>
  <si>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</si>
  <si>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</si>
  <si>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</si>
  <si>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</si>
  <si>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</si>
  <si>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</si>
  <si>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</si>
  <si>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</si>
  <si>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</si>
  <si>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</si>
  <si>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</si>
  <si>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</si>
  <si>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</si>
  <si>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</si>
  <si>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</si>
  <si>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</si>
  <si>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</si>
  <si>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</si>
  <si>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</si>
  <si>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</si>
  <si>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</si>
  <si>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</si>
  <si>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</si>
  <si>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</si>
  <si>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</si>
  <si>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</si>
  <si>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</si>
  <si>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</si>
  <si>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</si>
  <si>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</si>
  <si>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</si>
  <si>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</si>
  <si>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</si>
  <si>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</si>
  <si>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</si>
  <si>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</si>
  <si>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</si>
  <si>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</si>
  <si>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</si>
  <si>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</si>
  <si>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</si>
  <si>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</si>
  <si>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</si>
  <si>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</si>
  <si>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</si>
  <si>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</si>
  <si>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</si>
  <si>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</si>
  <si>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</si>
  <si>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</si>
  <si>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</si>
  <si>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</si>
  <si>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</si>
  <si>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</si>
  <si>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</si>
  <si>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</si>
  <si>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</si>
  <si>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</si>
  <si>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</si>
  <si>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</si>
  <si>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</si>
  <si>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</si>
  <si>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</si>
  <si>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</si>
  <si>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</si>
  <si>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</si>
  <si>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</si>
  <si>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</si>
  <si>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</si>
  <si>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</si>
  <si>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</si>
  <si>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</si>
  <si>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</si>
  <si>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</si>
  <si>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</si>
  <si>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</si>
  <si>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</si>
  <si>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</si>
  <si>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</si>
  <si>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</si>
  <si>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</si>
  <si>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</si>
  <si>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</si>
  <si>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</si>
  <si>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</si>
  <si>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</si>
  <si>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</si>
  <si>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</si>
  <si>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</si>
  <si>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</si>
  <si>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</si>
  <si>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</si>
  <si>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</si>
  <si>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</si>
  <si>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</si>
  <si>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</si>
  <si>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</si>
  <si>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</si>
  <si>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</si>
  <si>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</si>
  <si>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</si>
  <si>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</si>
  <si>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</si>
  <si>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</si>
  <si>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</si>
  <si>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</si>
  <si>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</si>
  <si>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</si>
  <si>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</si>
  <si>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</si>
  <si>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</si>
  <si>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</si>
  <si>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</si>
  <si>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</si>
  <si>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</si>
  <si>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</si>
  <si>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</si>
  <si>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</si>
  <si>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</si>
  <si>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</si>
  <si>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</si>
  <si>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</si>
  <si>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</si>
  <si>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</si>
  <si>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</si>
  <si>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</si>
  <si>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</si>
  <si>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</si>
  <si>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</si>
  <si>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</si>
  <si>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</si>
  <si>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</si>
  <si>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</si>
  <si>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</si>
  <si>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</si>
  <si>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</si>
  <si>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</si>
  <si>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</si>
  <si>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</si>
  <si>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</si>
  <si>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</si>
  <si>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</si>
  <si>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</si>
  <si>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</si>
  <si>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</si>
  <si>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</si>
  <si>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</si>
  <si>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</si>
  <si>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</si>
  <si>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</si>
  <si>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</si>
  <si>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</si>
  <si>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</si>
  <si>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</si>
  <si>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</si>
  <si>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</si>
  <si>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</si>
  <si>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</si>
  <si>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</si>
  <si>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</si>
  <si>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</si>
  <si>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</si>
  <si>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</si>
  <si>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</si>
  <si>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</si>
  <si>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</si>
  <si>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</si>
  <si>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</si>
  <si>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</si>
  <si>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</si>
  <si>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</si>
  <si>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</si>
  <si>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</si>
  <si>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</si>
  <si>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</si>
  <si>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</si>
  <si>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</si>
  <si>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</si>
  <si>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</si>
  <si>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</si>
  <si>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</si>
  <si>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</si>
  <si>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</si>
  <si>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</si>
  <si>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</si>
  <si>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</si>
  <si>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</si>
  <si>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</si>
  <si>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</si>
  <si>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</si>
  <si>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</si>
  <si>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</si>
  <si>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</si>
  <si>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</si>
  <si>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</si>
  <si>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</si>
  <si>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</si>
  <si>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</si>
  <si>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</si>
  <si>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</si>
  <si>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</si>
  <si>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</si>
  <si>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</si>
  <si>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</si>
  <si>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</si>
  <si>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</si>
  <si>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</si>
  <si>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</si>
  <si>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</si>
  <si>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</si>
  <si>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</si>
  <si>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</si>
  <si>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</si>
  <si>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</si>
  <si>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</si>
  <si>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</si>
  <si>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</si>
  <si>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</si>
  <si>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</si>
  <si>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</si>
  <si>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</si>
  <si>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</si>
  <si>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</si>
  <si>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</si>
  <si>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</si>
  <si>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</si>
  <si>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</si>
  <si>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</si>
  <si>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</si>
  <si>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</si>
  <si>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</si>
  <si>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</si>
  <si>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</si>
  <si>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</si>
  <si>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</si>
  <si>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</si>
  <si>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</si>
  <si>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</si>
  <si>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</si>
  <si>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</si>
  <si>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</si>
  <si>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</si>
  <si>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</si>
  <si>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</si>
  <si>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</si>
  <si>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</si>
  <si>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</si>
  <si>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</si>
  <si>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</si>
  <si>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</si>
  <si>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</si>
  <si>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</si>
  <si>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</si>
  <si>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</si>
  <si>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</si>
  <si>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</si>
  <si>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</si>
  <si>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</si>
  <si>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</si>
  <si>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</si>
  <si>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</si>
  <si>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</si>
  <si>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</si>
  <si>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</si>
  <si>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</si>
  <si>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</si>
  <si>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</si>
  <si>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</si>
  <si>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</si>
  <si>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</si>
  <si>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</si>
  <si>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</si>
  <si>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</si>
  <si>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</si>
  <si>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</si>
  <si>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</si>
  <si>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</si>
  <si>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</si>
  <si>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</si>
  <si>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</si>
  <si>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</si>
  <si>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</si>
  <si>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</si>
  <si>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</si>
  <si>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</si>
  <si>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</si>
  <si>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</si>
  <si>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</si>
  <si>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</si>
  <si>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</si>
  <si>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</si>
  <si>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</si>
  <si>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</si>
  <si>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</si>
  <si>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</si>
  <si>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</si>
  <si>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</si>
  <si>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</si>
  <si>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</si>
  <si>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</si>
  <si>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</si>
  <si>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</si>
  <si>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</si>
  <si>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</si>
  <si>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</si>
  <si>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</si>
  <si>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</si>
  <si>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</si>
  <si>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</si>
  <si>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</si>
  <si>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</si>
  <si>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</si>
  <si>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</si>
  <si>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</si>
  <si>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</si>
  <si>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</si>
  <si>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</si>
  <si>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</si>
  <si>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</si>
  <si>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</si>
  <si>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</si>
  <si>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</si>
  <si>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</si>
  <si>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</si>
  <si>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</si>
  <si>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</si>
  <si>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</si>
  <si>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</si>
  <si>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</si>
  <si>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</si>
  <si>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</si>
  <si>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</si>
  <si>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</si>
  <si>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</si>
  <si>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</si>
  <si>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</si>
  <si>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</si>
  <si>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</si>
  <si>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</si>
  <si>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</si>
  <si>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</si>
  <si>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</si>
  <si>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</si>
  <si>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</si>
  <si>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</si>
  <si>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</si>
  <si>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</si>
  <si>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</si>
  <si>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</si>
  <si>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</si>
  <si>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</si>
  <si>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</si>
  <si>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</si>
  <si>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</si>
  <si>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</si>
  <si>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</si>
  <si>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</si>
  <si>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</si>
  <si>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</si>
  <si>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</si>
  <si>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</si>
  <si>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</si>
  <si>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</si>
  <si>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</si>
  <si>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</si>
  <si>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</si>
  <si>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</si>
  <si>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</si>
  <si>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</si>
  <si>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</si>
  <si>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</si>
  <si>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</si>
  <si>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</si>
  <si>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</si>
  <si>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</si>
  <si>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</si>
  <si>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</si>
  <si>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</si>
  <si>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</si>
  <si>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</si>
  <si>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</si>
  <si>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</si>
  <si>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</si>
  <si>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</si>
  <si>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</si>
  <si>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</si>
  <si>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</si>
  <si>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</si>
  <si>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</si>
  <si>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</si>
  <si>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</si>
  <si>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</si>
  <si>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</si>
  <si>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</si>
  <si>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</si>
  <si>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</si>
  <si>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</si>
  <si>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</si>
  <si>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</si>
  <si>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</si>
  <si>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</si>
  <si>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</si>
  <si>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</si>
  <si>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</si>
  <si>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</si>
  <si>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</si>
  <si>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</si>
  <si>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</si>
  <si>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</si>
  <si>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</si>
  <si>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</si>
  <si>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</si>
  <si>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</si>
  <si>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</si>
  <si>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</si>
  <si>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</si>
  <si>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</si>
  <si>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</si>
  <si>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</si>
  <si>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</si>
  <si>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</si>
  <si>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</si>
  <si>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</si>
  <si>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</si>
  <si>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</si>
  <si>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</si>
  <si>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</si>
  <si>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</si>
  <si>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</si>
  <si>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</si>
  <si>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</si>
  <si>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</si>
  <si>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</si>
  <si>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</si>
  <si>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</si>
  <si>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</si>
  <si>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</si>
  <si>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</si>
  <si>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</si>
  <si>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</si>
  <si>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</si>
  <si>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</si>
  <si>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</si>
  <si>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</si>
  <si>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</si>
  <si>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</si>
  <si>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</si>
  <si>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</si>
  <si>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</si>
  <si>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</si>
  <si>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</si>
  <si>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</si>
  <si>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</si>
  <si>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</si>
  <si>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</si>
  <si>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</si>
  <si>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</si>
  <si>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</si>
  <si>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</si>
  <si>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</si>
  <si>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</si>
  <si>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</si>
  <si>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</si>
  <si>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</si>
  <si>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</si>
  <si>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</si>
  <si>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</si>
  <si>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</si>
  <si>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</si>
  <si>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</si>
  <si>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</si>
  <si>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</si>
  <si>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</si>
  <si>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</si>
  <si>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</si>
  <si>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</si>
  <si>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</si>
  <si>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</si>
  <si>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</si>
  <si>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</si>
  <si>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</si>
  <si>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</si>
  <si>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</si>
  <si>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</si>
  <si>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</si>
  <si>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</si>
  <si>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</si>
  <si>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</si>
  <si>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</si>
  <si>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</si>
  <si>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</si>
  <si>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</si>
  <si>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</si>
  <si>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</si>
  <si>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</si>
  <si>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</si>
  <si>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</si>
  <si>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</si>
  <si>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</si>
  <si>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</si>
  <si>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</si>
  <si>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</si>
  <si>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</si>
  <si>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</si>
  <si>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</si>
  <si>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</si>
  <si>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</si>
  <si>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</si>
  <si>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</si>
  <si>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</si>
  <si>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</si>
  <si>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</si>
  <si>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</si>
  <si>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</si>
  <si>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</si>
  <si>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</si>
  <si>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</si>
  <si>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</si>
  <si>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</si>
  <si>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</si>
  <si>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</si>
  <si>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</si>
  <si>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</si>
  <si>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</si>
  <si>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</si>
  <si>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</si>
  <si>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</si>
  <si>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</si>
  <si>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</si>
  <si>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</si>
  <si>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</si>
  <si>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</si>
  <si>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</si>
  <si>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</si>
  <si>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</si>
  <si>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</si>
  <si>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</si>
  <si>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</si>
  <si>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</si>
  <si>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</si>
  <si>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</si>
  <si>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</si>
  <si>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</si>
  <si>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</si>
  <si>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</si>
  <si>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</si>
  <si>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</si>
  <si>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</si>
  <si>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</si>
  <si>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</si>
  <si>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</si>
  <si>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</si>
  <si>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</si>
  <si>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</si>
  <si>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</si>
  <si>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</si>
  <si>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</si>
  <si>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</si>
  <si>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</si>
  <si>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</si>
  <si>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</si>
  <si>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</si>
  <si>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</si>
  <si>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</si>
  <si>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</si>
  <si>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</si>
  <si>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</si>
  <si>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</si>
  <si>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</si>
  <si>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</si>
  <si>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</si>
  <si>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</si>
  <si>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</si>
  <si>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</si>
  <si>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</si>
  <si>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</si>
  <si>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</si>
  <si>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</si>
  <si>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</si>
  <si>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</si>
  <si>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</si>
  <si>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</si>
  <si>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</si>
  <si>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</si>
  <si>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</si>
  <si>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</si>
  <si>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</si>
  <si>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</si>
  <si>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</si>
  <si>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</si>
  <si>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</si>
  <si>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</si>
  <si>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</si>
  <si>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</si>
  <si>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</si>
  <si>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</si>
  <si>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</si>
  <si>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</si>
  <si>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</si>
  <si>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</si>
  <si>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</si>
  <si>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</si>
  <si>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</si>
  <si>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</si>
  <si>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</si>
  <si>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</si>
  <si>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</si>
  <si>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</si>
  <si>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</si>
  <si>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</si>
  <si>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</si>
  <si>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</si>
  <si>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</si>
  <si>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</si>
  <si>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</si>
  <si>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</si>
  <si>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</si>
  <si>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</si>
  <si>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</si>
  <si>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</si>
  <si>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</si>
  <si>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</si>
  <si>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</si>
  <si>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</si>
  <si>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</si>
  <si>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</si>
  <si>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</si>
  <si>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</si>
  <si>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</si>
  <si>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</si>
  <si>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</si>
  <si>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</si>
  <si>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</si>
  <si>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</si>
  <si>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</si>
  <si>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</si>
  <si>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</si>
  <si>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</si>
  <si>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</si>
  <si>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</si>
  <si>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</si>
  <si>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</si>
  <si>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</si>
  <si>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</si>
  <si>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</si>
  <si>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</si>
  <si>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</si>
  <si>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</si>
  <si>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</si>
  <si>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</si>
  <si>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</si>
  <si>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</si>
  <si>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</si>
  <si>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</si>
  <si>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</si>
  <si>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</si>
  <si>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</si>
  <si>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</si>
  <si>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</si>
  <si>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</si>
  <si>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</si>
  <si>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</si>
  <si>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</si>
  <si>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</si>
  <si>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</si>
  <si>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</si>
  <si>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</si>
  <si>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</si>
  <si>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</si>
  <si>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</si>
  <si>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</si>
  <si>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</si>
  <si>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</si>
  <si>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</si>
  <si>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</si>
  <si>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</si>
  <si>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</si>
  <si>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</si>
  <si>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</si>
  <si>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</si>
  <si>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</si>
  <si>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</si>
  <si>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</si>
  <si>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</si>
  <si>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</si>
  <si>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</si>
  <si>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</si>
  <si>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</si>
  <si>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</si>
  <si>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</si>
  <si>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</si>
  <si>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</si>
  <si>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</si>
  <si>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</si>
  <si>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</si>
  <si>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</si>
  <si>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</si>
  <si>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</si>
  <si>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</si>
  <si>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</si>
  <si>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</si>
  <si>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</si>
  <si>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</si>
  <si>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</si>
  <si>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</si>
  <si>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</si>
  <si>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</si>
  <si>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</si>
  <si>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</si>
  <si>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</si>
  <si>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</si>
  <si>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</si>
  <si>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</si>
  <si>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</si>
  <si>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</si>
  <si>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</si>
  <si>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</si>
  <si>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</si>
  <si>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</si>
  <si>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</si>
  <si>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</si>
  <si>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</si>
  <si>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</si>
  <si>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</si>
  <si>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</si>
  <si>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</si>
  <si>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</si>
  <si>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</si>
  <si>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</si>
  <si>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</si>
  <si>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</si>
  <si>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</si>
  <si>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</si>
  <si>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</si>
  <si>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</si>
  <si>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</si>
  <si>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</si>
  <si>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</si>
  <si>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</si>
  <si>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</si>
  <si>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</si>
  <si>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</si>
  <si>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</si>
  <si>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</si>
  <si>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</si>
  <si>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</si>
  <si>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</si>
  <si>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</si>
  <si>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</si>
  <si>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</si>
  <si>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</si>
  <si>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</si>
  <si>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</si>
  <si>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</si>
  <si>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</si>
  <si>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</si>
  <si>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</si>
  <si>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</si>
  <si>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</si>
  <si>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</si>
  <si>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</si>
  <si>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</si>
  <si>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</si>
  <si>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</si>
  <si>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</si>
  <si>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</si>
  <si>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</si>
  <si>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</si>
  <si>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</si>
  <si>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</si>
  <si>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</si>
  <si>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</si>
  <si>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</si>
  <si>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</si>
  <si>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</si>
  <si>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</si>
  <si>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</si>
  <si>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</si>
  <si>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</si>
  <si>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</si>
  <si>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</si>
  <si>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</si>
  <si>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</si>
  <si>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</si>
  <si>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</si>
  <si>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</si>
  <si>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</si>
  <si>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</si>
  <si>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</si>
  <si>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</si>
  <si>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</si>
  <si>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</si>
  <si>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</si>
  <si>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</si>
  <si>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</si>
  <si>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</si>
  <si>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</si>
  <si>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</si>
  <si>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</si>
  <si>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</si>
  <si>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</si>
  <si>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</si>
  <si>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</si>
  <si>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</si>
  <si>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</si>
  <si>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</si>
  <si>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</si>
  <si>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</si>
  <si>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</si>
  <si>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</si>
  <si>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</si>
  <si>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</si>
  <si>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</si>
  <si>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</si>
  <si>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</si>
  <si>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</si>
  <si>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</si>
  <si>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</si>
  <si>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</si>
  <si>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</si>
  <si>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</si>
  <si>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</si>
  <si>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</si>
  <si>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</si>
  <si>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</si>
  <si>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</si>
  <si>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</si>
  <si>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</si>
  <si>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</si>
  <si>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</si>
  <si>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</si>
  <si>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</si>
  <si>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</si>
  <si>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</si>
  <si>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</si>
  <si>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</si>
  <si>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</si>
  <si>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</si>
  <si>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</si>
  <si>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</si>
  <si>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</si>
  <si>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</si>
  <si>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</si>
  <si>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</si>
  <si>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</si>
  <si>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</si>
  <si>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</si>
  <si>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</si>
  <si>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</si>
  <si>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</si>
  <si>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</si>
  <si>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</si>
  <si>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</si>
  <si>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</si>
  <si>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</si>
  <si>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</si>
  <si>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</si>
  <si>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</si>
  <si>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</si>
  <si>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</si>
  <si>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</si>
  <si>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</si>
  <si>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</si>
  <si>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</si>
  <si>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</si>
  <si>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</si>
  <si>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</si>
  <si>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</si>
  <si>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</si>
  <si>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</si>
  <si>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</si>
  <si>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</si>
  <si>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</si>
  <si>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</si>
  <si>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</si>
  <si>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</si>
  <si>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</si>
  <si>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</si>
  <si>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</si>
  <si>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</si>
  <si>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</si>
  <si>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</si>
  <si>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</si>
  <si>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</si>
  <si>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</si>
  <si>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</si>
  <si>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</si>
  <si>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</si>
  <si>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</si>
  <si>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</si>
  <si>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</si>
  <si>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</si>
  <si>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</si>
  <si>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</si>
  <si>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</si>
  <si>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</si>
  <si>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</si>
  <si>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</si>
  <si>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</si>
  <si>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</si>
  <si>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</si>
  <si>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</si>
  <si>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</si>
  <si>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</si>
  <si>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</si>
  <si>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</si>
  <si>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</si>
  <si>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</si>
  <si>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</si>
  <si>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</si>
  <si>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</si>
  <si>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</si>
  <si>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</si>
  <si>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</si>
  <si>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</si>
  <si>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</si>
  <si>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</si>
  <si>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</si>
  <si>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</si>
  <si>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</si>
  <si>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</si>
  <si>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</si>
  <si>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</si>
  <si>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</si>
  <si>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</si>
  <si>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</si>
  <si>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</si>
  <si>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</si>
  <si>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</si>
  <si>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</si>
  <si>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</si>
  <si>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</si>
  <si>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</si>
  <si>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</si>
  <si>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</si>
  <si>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</si>
  <si>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</si>
  <si>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</si>
  <si>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</si>
  <si>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</si>
  <si>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</si>
  <si>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</si>
  <si>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</si>
  <si>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</si>
  <si>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</si>
  <si>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</si>
  <si>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</si>
  <si>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</si>
  <si>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</si>
  <si>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</si>
  <si>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</si>
  <si>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</si>
  <si>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</si>
  <si>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</si>
  <si>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</si>
  <si>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</si>
  <si>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</si>
  <si>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</si>
  <si>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</si>
  <si>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</si>
  <si>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</si>
  <si>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</si>
  <si>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</si>
  <si>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</si>
  <si>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</si>
  <si>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</si>
  <si>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</si>
  <si>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</si>
  <si>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</si>
  <si>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</si>
  <si>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</si>
  <si>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</si>
  <si>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</si>
  <si>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</si>
  <si>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</si>
  <si>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</si>
  <si>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</si>
  <si>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</si>
  <si>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</si>
  <si>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</si>
  <si>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</si>
  <si>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</si>
  <si>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</si>
  <si>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</si>
  <si>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</si>
  <si>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</si>
  <si>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</si>
  <si>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</si>
  <si>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</si>
  <si>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</si>
  <si>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</si>
  <si>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</si>
  <si>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</si>
  <si>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</si>
  <si>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</si>
  <si>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</si>
  <si>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</si>
  <si>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</si>
  <si>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</si>
  <si>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</si>
  <si>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</si>
  <si>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</si>
  <si>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</si>
  <si>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</si>
  <si>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</si>
  <si>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</si>
  <si>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</si>
  <si>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</si>
  <si>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</si>
  <si>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</si>
  <si>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</si>
  <si>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</si>
  <si>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</si>
  <si>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</si>
  <si>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</si>
  <si>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</si>
  <si>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</si>
  <si>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</si>
  <si>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</si>
  <si>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</si>
  <si>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</si>
  <si>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</si>
  <si>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</si>
  <si>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</si>
  <si>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</si>
  <si>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</si>
  <si>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</si>
  <si>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</si>
  <si>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</si>
  <si>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</si>
  <si>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</si>
  <si>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</si>
  <si>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</si>
  <si>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</si>
  <si>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</si>
  <si>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</si>
  <si>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</si>
  <si>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</si>
  <si>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</si>
  <si>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</si>
  <si>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</si>
  <si>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</si>
  <si>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</si>
  <si>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</si>
  <si>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</si>
  <si>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</si>
  <si>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</si>
  <si>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</si>
  <si>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</si>
  <si>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</si>
  <si>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</si>
  <si>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</si>
  <si>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</si>
  <si>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</si>
  <si>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</si>
  <si>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</si>
  <si>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</si>
  <si>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</si>
  <si>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</si>
  <si>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</si>
  <si>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</si>
  <si>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</si>
  <si>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</si>
  <si>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</si>
  <si>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</si>
  <si>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</si>
  <si>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</si>
  <si>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</si>
  <si>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</si>
  <si>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</si>
  <si>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</si>
  <si>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</si>
  <si>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</si>
  <si>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</si>
  <si>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</si>
  <si>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</si>
  <si>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</si>
  <si>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</si>
  <si>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</si>
  <si>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</si>
  <si>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</si>
  <si>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</si>
  <si>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</si>
  <si>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</si>
  <si>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</si>
  <si>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</si>
  <si>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</si>
  <si>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</si>
  <si>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</si>
  <si>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</si>
  <si>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</si>
  <si>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</si>
  <si>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</si>
  <si>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</si>
  <si>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</si>
  <si>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</si>
  <si>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</si>
  <si>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</si>
  <si>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</si>
  <si>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</si>
  <si>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</si>
  <si>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</si>
  <si>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</si>
  <si>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</si>
  <si>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</si>
  <si>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</si>
  <si>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</si>
  <si>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</si>
  <si>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</si>
  <si>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</si>
  <si>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</si>
  <si>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</si>
  <si>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</si>
  <si>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</si>
  <si>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</si>
  <si>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</si>
  <si>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</si>
  <si>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</si>
  <si>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</si>
  <si>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</si>
  <si>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</si>
  <si>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</si>
  <si>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</si>
  <si>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</si>
  <si>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</si>
  <si>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</si>
  <si>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</si>
  <si>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</si>
  <si>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</si>
  <si>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</si>
  <si>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</si>
  <si>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</si>
  <si>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</si>
  <si>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</si>
  <si>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</si>
  <si>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</si>
  <si>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</si>
  <si>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</si>
  <si>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</si>
  <si>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</si>
  <si>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</si>
  <si>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</si>
  <si>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</si>
  <si>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</si>
  <si>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</si>
  <si>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</si>
  <si>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</si>
  <si>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</si>
  <si>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</si>
  <si>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</si>
  <si>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</si>
  <si>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</si>
  <si>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</si>
  <si>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</si>
  <si>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</si>
  <si>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</si>
  <si>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</si>
  <si>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</si>
  <si>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</si>
  <si>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</si>
  <si>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</si>
  <si>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</si>
  <si>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</si>
  <si>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</si>
  <si>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</si>
  <si>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</si>
  <si>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</si>
  <si>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</si>
  <si>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</si>
  <si>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</si>
  <si>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</si>
  <si>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</si>
  <si>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</si>
  <si>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</si>
  <si>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</si>
  <si>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</si>
  <si>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</si>
  <si>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</si>
  <si>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</si>
  <si>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</si>
  <si>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</si>
  <si>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</si>
  <si>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</si>
  <si>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</si>
  <si>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</si>
  <si>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</si>
  <si>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</si>
  <si>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</si>
  <si>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</si>
  <si>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</si>
  <si>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</si>
  <si>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</si>
  <si>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</si>
  <si>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</si>
  <si>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</si>
  <si>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</si>
  <si>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</si>
  <si>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</si>
  <si>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</si>
  <si>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</si>
  <si>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</si>
  <si>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</si>
  <si>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</si>
  <si>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</si>
  <si>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</si>
  <si>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</si>
  <si>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</si>
  <si>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</si>
  <si>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</si>
  <si>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</si>
  <si>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</si>
  <si>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</si>
  <si>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</si>
  <si>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</si>
  <si>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</si>
  <si>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</si>
  <si>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</si>
  <si>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</si>
  <si>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</si>
  <si>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</si>
  <si>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</si>
  <si>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</si>
  <si>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</si>
  <si>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</si>
  <si>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</si>
  <si>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</si>
  <si>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</si>
  <si>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</si>
  <si>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</si>
  <si>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</si>
  <si>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</si>
  <si>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</si>
  <si>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</si>
  <si>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</si>
  <si>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</si>
  <si>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</si>
  <si>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</si>
  <si>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</si>
  <si>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</si>
  <si>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</si>
  <si>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</si>
  <si>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</si>
  <si>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</si>
  <si>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</si>
  <si>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</si>
  <si>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</si>
  <si>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</si>
  <si>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</si>
  <si>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</si>
  <si>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</si>
  <si>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</si>
  <si>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</si>
  <si>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</si>
  <si>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</si>
  <si>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</si>
  <si>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</si>
  <si>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</si>
  <si>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</si>
  <si>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</si>
  <si>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</si>
  <si>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</si>
  <si>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</si>
  <si>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</si>
  <si>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</si>
  <si>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</si>
  <si>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</si>
  <si>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</si>
  <si>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</si>
  <si>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</si>
  <si>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</si>
  <si>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</si>
  <si>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</si>
  <si>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</si>
  <si>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</si>
  <si>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</si>
  <si>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</si>
  <si>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</si>
  <si>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</si>
  <si>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</si>
  <si>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</si>
  <si>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</si>
  <si>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</si>
  <si>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</si>
  <si>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</si>
  <si>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</si>
  <si>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</si>
  <si>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</si>
  <si>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</si>
  <si>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</si>
  <si>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</si>
  <si>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</si>
  <si>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</si>
  <si>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</si>
  <si>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</si>
  <si>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</si>
  <si>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</si>
  <si>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</si>
  <si>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</si>
  <si>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</si>
  <si>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</si>
  <si>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</si>
  <si>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</si>
  <si>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</si>
  <si>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</si>
  <si>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</si>
  <si>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</si>
  <si>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</si>
  <si>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</si>
  <si>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</si>
  <si>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</si>
  <si>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</si>
  <si>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</si>
  <si>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</si>
  <si>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</si>
  <si>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</si>
  <si>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</si>
  <si>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</si>
  <si>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</si>
  <si>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</si>
  <si>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</si>
  <si>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</si>
  <si>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</si>
  <si>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</si>
  <si>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</si>
  <si>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</si>
  <si>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</si>
  <si>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</si>
  <si>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</si>
  <si>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</si>
  <si>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</si>
  <si>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</si>
  <si>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</si>
  <si>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</si>
  <si>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</si>
  <si>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</si>
  <si>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</si>
  <si>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</si>
  <si>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</si>
  <si>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</si>
  <si>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</si>
  <si>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</si>
  <si>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</si>
  <si>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</si>
  <si>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</si>
  <si>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</si>
  <si>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</si>
  <si>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</si>
  <si>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</si>
  <si>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</si>
  <si>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</si>
  <si>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</si>
  <si>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</si>
  <si>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</si>
  <si>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</si>
  <si>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</si>
  <si>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</si>
  <si>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</si>
  <si>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</si>
  <si>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</si>
  <si>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</si>
  <si>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</si>
  <si>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</si>
  <si>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</si>
  <si>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</si>
  <si>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</si>
  <si>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</si>
  <si>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</si>
  <si>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</si>
  <si>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</si>
  <si>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</si>
  <si>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</si>
  <si>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</si>
  <si>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</si>
  <si>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</si>
  <si>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</si>
  <si>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</si>
  <si>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</si>
  <si>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</si>
  <si>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</si>
  <si>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</si>
  <si>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</si>
  <si>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</si>
  <si>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</si>
  <si>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</si>
  <si>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</si>
  <si>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</si>
  <si>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</si>
  <si>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</si>
  <si>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</si>
  <si>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</si>
  <si>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</si>
  <si>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</si>
  <si>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</si>
  <si>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</si>
  <si>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</si>
  <si>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</si>
  <si>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</si>
  <si>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</si>
  <si>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</si>
  <si>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</si>
  <si>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</si>
  <si>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</si>
  <si>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</si>
  <si>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</si>
  <si>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</si>
  <si>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</si>
  <si>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</si>
  <si>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</si>
  <si>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</si>
  <si>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</si>
  <si>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</si>
  <si>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</si>
  <si>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</si>
  <si>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</si>
  <si>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</si>
  <si>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</si>
  <si>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</si>
  <si>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</si>
  <si>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</si>
  <si>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</si>
  <si>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</si>
  <si>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</si>
  <si>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</si>
  <si>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</si>
  <si>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</si>
  <si>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</si>
  <si>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</si>
  <si>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</si>
  <si>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</si>
  <si>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</si>
  <si>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</si>
  <si>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</si>
  <si>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</si>
  <si>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</si>
  <si>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</si>
  <si>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</si>
  <si>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</si>
  <si>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</si>
  <si>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</si>
  <si>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</si>
  <si>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</si>
  <si>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</si>
  <si>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</si>
  <si>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</si>
  <si>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</si>
  <si>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</si>
  <si>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</si>
  <si>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</si>
  <si>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</si>
  <si>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</si>
  <si>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</si>
  <si>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</si>
  <si>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</si>
  <si>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</si>
  <si>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</si>
  <si>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</si>
  <si>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</si>
  <si>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</si>
  <si>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</si>
  <si>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</si>
  <si>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</si>
  <si>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</si>
  <si>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</si>
  <si>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</si>
  <si>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</si>
  <si>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</si>
  <si>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</si>
  <si>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</si>
  <si>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</si>
  <si>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</si>
  <si>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</si>
  <si>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</si>
  <si>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</si>
  <si>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</si>
  <si>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</si>
  <si>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</si>
  <si>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</si>
  <si>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</si>
  <si>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</si>
  <si>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</si>
  <si>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</si>
  <si>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</si>
  <si>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</si>
  <si>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</si>
  <si>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</si>
  <si>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</si>
  <si>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</si>
  <si>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</si>
  <si>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</si>
  <si>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</si>
  <si>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</si>
  <si>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</si>
  <si>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</si>
  <si>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</si>
  <si>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</si>
  <si>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</si>
  <si>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</si>
  <si>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</si>
  <si>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</si>
  <si>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</si>
  <si>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</si>
  <si>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</si>
  <si>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</si>
  <si>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</si>
  <si>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</si>
  <si>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</si>
  <si>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</si>
  <si>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</si>
  <si>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</si>
  <si>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</si>
  <si>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</si>
  <si>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</si>
  <si>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</si>
  <si>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</si>
  <si>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</si>
  <si>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</si>
  <si>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</si>
  <si>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</si>
  <si>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</si>
  <si>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</si>
  <si>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</si>
  <si>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</si>
  <si>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</si>
  <si>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</si>
  <si>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</si>
  <si>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</si>
  <si>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</si>
  <si>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</si>
  <si>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</si>
  <si>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</si>
  <si>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</si>
  <si>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</si>
  <si>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</si>
  <si>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</si>
  <si>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</si>
  <si>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</si>
  <si>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</si>
  <si>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</si>
  <si>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</si>
  <si>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</si>
  <si>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</si>
  <si>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</si>
  <si>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</si>
  <si>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</si>
  <si>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</si>
  <si>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</si>
  <si>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</si>
  <si>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</si>
  <si>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</si>
  <si>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</si>
  <si>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</si>
  <si>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</si>
  <si>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</si>
  <si>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</si>
  <si>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</si>
  <si>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</si>
  <si>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</si>
  <si>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</si>
  <si>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</si>
  <si>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</si>
  <si>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</si>
  <si>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</si>
  <si>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</si>
  <si>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</si>
  <si>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</si>
  <si>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</si>
  <si>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</si>
  <si>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</si>
  <si>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</si>
  <si>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</si>
  <si>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</si>
  <si>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</si>
  <si>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</si>
  <si>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</si>
  <si>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</si>
  <si>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</si>
  <si>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</si>
  <si>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</si>
  <si>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</si>
  <si>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</si>
  <si>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</si>
  <si>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</si>
  <si>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</si>
  <si>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</si>
  <si>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</si>
  <si>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</si>
  <si>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</si>
  <si>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</si>
  <si>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</si>
  <si>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</si>
  <si>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</si>
  <si>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</si>
  <si>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</si>
  <si>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</si>
  <si>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</si>
  <si>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</si>
  <si>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</si>
  <si>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</si>
  <si>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</si>
  <si>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</si>
  <si>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</si>
  <si>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</si>
  <si>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</si>
  <si>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</si>
  <si>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</si>
  <si>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</si>
  <si>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</si>
  <si>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</si>
  <si>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</si>
  <si>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</si>
  <si>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</si>
  <si>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</si>
  <si>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</si>
  <si>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</si>
  <si>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</si>
  <si>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</si>
  <si>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</si>
  <si>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</si>
  <si>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</si>
  <si>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</si>
  <si>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</si>
  <si>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</si>
  <si>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</si>
  <si>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</si>
  <si>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</si>
  <si>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</si>
  <si>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</si>
  <si>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</si>
  <si>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</si>
  <si>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</si>
  <si>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</si>
  <si>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</si>
  <si>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</si>
  <si>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</si>
  <si>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</si>
  <si>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</si>
  <si>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</si>
  <si>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</si>
  <si>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</si>
  <si>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</si>
  <si>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</si>
  <si>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</si>
  <si>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</si>
  <si>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</si>
  <si>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</si>
  <si>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</si>
  <si>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</si>
  <si>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</si>
  <si>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</si>
  <si>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</si>
  <si>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</si>
  <si>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</si>
  <si>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</si>
  <si>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</si>
  <si>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</si>
  <si>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</si>
  <si>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</si>
  <si>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</si>
  <si>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</si>
  <si>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</si>
  <si>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</si>
  <si>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</si>
  <si>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</si>
  <si>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</si>
  <si>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</si>
  <si>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</si>
  <si>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</si>
  <si>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</si>
  <si>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</si>
  <si>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</si>
  <si>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</si>
  <si>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</si>
  <si>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</si>
  <si>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</si>
  <si>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</si>
  <si>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</si>
  <si>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</si>
  <si>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</si>
  <si>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</si>
  <si>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</si>
  <si>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</si>
  <si>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</si>
  <si>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</si>
  <si>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</si>
  <si>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</si>
  <si>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</si>
  <si>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</si>
  <si>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</si>
  <si>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</si>
  <si>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</si>
  <si>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</si>
  <si>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</si>
  <si>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</si>
  <si>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</si>
  <si>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</si>
  <si>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</si>
  <si>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</si>
  <si>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</si>
  <si>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</si>
  <si>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</si>
  <si>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</si>
  <si>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</si>
  <si>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</si>
  <si>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</si>
  <si>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</si>
  <si>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</si>
  <si>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</si>
  <si>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</si>
  <si>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</si>
  <si>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</si>
  <si>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</si>
  <si>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</si>
  <si>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</si>
  <si>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</si>
  <si>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</si>
  <si>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</si>
  <si>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</si>
  <si>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</si>
  <si>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</si>
  <si>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</si>
  <si>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</si>
  <si>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</si>
  <si>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</si>
  <si>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</si>
  <si>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</si>
  <si>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</si>
  <si>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</si>
  <si>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</si>
  <si>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</si>
  <si>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</si>
  <si>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</si>
  <si>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</si>
  <si>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</si>
  <si>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</si>
  <si>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</si>
  <si>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</si>
  <si>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</si>
  <si>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</si>
  <si>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</si>
  <si>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</si>
  <si>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</si>
  <si>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</si>
  <si>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</si>
  <si>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</si>
  <si>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</si>
  <si>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</si>
  <si>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</si>
  <si>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</si>
  <si>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</si>
  <si>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</si>
  <si>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</si>
  <si>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</si>
  <si>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</si>
  <si>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</si>
  <si>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</si>
  <si>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</si>
  <si>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</si>
  <si>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</si>
  <si>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</si>
  <si>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</si>
  <si>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</si>
  <si>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</si>
  <si>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</si>
  <si>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</si>
  <si>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</si>
  <si>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</si>
  <si>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</si>
  <si>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</si>
  <si>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</si>
  <si>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</si>
  <si>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</si>
  <si>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</si>
  <si>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</si>
  <si>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</si>
  <si>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</si>
  <si>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</si>
  <si>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</si>
  <si>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</si>
  <si>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</si>
  <si>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</si>
  <si>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</si>
  <si>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</si>
  <si>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</si>
  <si>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</si>
  <si>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</si>
  <si>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</si>
  <si>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</si>
  <si>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</si>
  <si>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</si>
  <si>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</si>
  <si>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</si>
  <si>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</si>
  <si>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</si>
  <si>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</si>
  <si>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</si>
  <si>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</si>
  <si>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</si>
  <si>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</si>
  <si>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</si>
  <si>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</si>
  <si>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</si>
  <si>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</si>
  <si>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</si>
  <si>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</si>
  <si>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</si>
  <si>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</si>
  <si>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</si>
  <si>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</si>
  <si>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</si>
  <si>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</si>
  <si>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</si>
  <si>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</si>
  <si>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</si>
  <si>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</si>
  <si>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</si>
  <si>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</si>
  <si>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</si>
  <si>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</si>
  <si>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</si>
  <si>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</si>
  <si>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</si>
  <si>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</si>
  <si>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</si>
  <si>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</si>
  <si>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</si>
  <si>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</si>
  <si>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</si>
  <si>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</si>
  <si>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</si>
  <si>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</si>
  <si>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</si>
  <si>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</si>
  <si>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</si>
  <si>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</si>
  <si>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</si>
  <si>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</si>
  <si>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</si>
  <si>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</si>
  <si>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</si>
  <si>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</si>
  <si>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</si>
  <si>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</si>
  <si>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</si>
  <si>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</si>
  <si>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</si>
  <si>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</si>
  <si>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</si>
  <si>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</si>
  <si>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</si>
  <si>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</si>
  <si>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</si>
  <si>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</si>
  <si>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</si>
  <si>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</si>
  <si>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</si>
  <si>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</si>
  <si>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</si>
  <si>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</si>
  <si>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</si>
  <si>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</si>
  <si>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</si>
  <si>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</si>
  <si>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</si>
  <si>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</si>
  <si>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</si>
  <si>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</si>
  <si>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</si>
  <si>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</si>
  <si>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</si>
  <si>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</si>
  <si>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</si>
  <si>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</si>
  <si>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</si>
  <si>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</si>
  <si>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</si>
  <si>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</si>
  <si>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</si>
  <si>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</si>
  <si>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</si>
  <si>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</si>
  <si>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</si>
  <si>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</si>
  <si>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</si>
  <si>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</si>
  <si>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</si>
  <si>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</si>
  <si>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</si>
  <si>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</si>
  <si>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</si>
  <si>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</si>
  <si>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</si>
  <si>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</si>
  <si>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</si>
  <si>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</si>
  <si>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</si>
  <si>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</si>
  <si>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</si>
  <si>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</si>
  <si>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</si>
  <si>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</si>
  <si>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</si>
  <si>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</si>
  <si>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</si>
  <si>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</si>
  <si>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</si>
  <si>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</si>
  <si>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</si>
  <si>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</si>
  <si>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</si>
  <si>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</si>
  <si>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</si>
  <si>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</si>
  <si>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</si>
  <si>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</si>
  <si>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</si>
  <si>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</si>
  <si>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</si>
  <si>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</si>
  <si>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</si>
  <si>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</si>
  <si>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</si>
  <si>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</si>
  <si>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</si>
  <si>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</si>
  <si>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</si>
  <si>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</si>
  <si>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</si>
  <si>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</si>
  <si>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</si>
  <si>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</si>
  <si>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</si>
  <si>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</si>
  <si>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</si>
  <si>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</si>
  <si>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</si>
  <si>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</si>
  <si>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</si>
  <si>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</si>
  <si>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</si>
  <si>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</si>
  <si>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</si>
  <si>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</si>
  <si>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</si>
  <si>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</si>
  <si>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</si>
  <si>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</si>
  <si>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</si>
  <si>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</si>
  <si>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</si>
  <si>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</si>
  <si>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</si>
  <si>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</si>
  <si>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</si>
  <si>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</si>
  <si>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</si>
  <si>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</si>
  <si>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</si>
  <si>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</si>
  <si>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</si>
  <si>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</si>
  <si>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</si>
  <si>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</si>
  <si>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</si>
  <si>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</si>
  <si>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</si>
  <si>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</si>
  <si>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</si>
  <si>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</si>
  <si>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</si>
  <si>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</si>
  <si>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</si>
  <si>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</si>
  <si>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</si>
  <si>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</si>
  <si>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</si>
  <si>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</si>
  <si>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</si>
  <si>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</si>
  <si>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</si>
  <si>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</si>
  <si>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</si>
  <si>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</si>
  <si>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</si>
  <si>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</si>
  <si>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</si>
  <si>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</si>
  <si>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</si>
  <si>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</si>
  <si>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</si>
  <si>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</si>
  <si>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</si>
  <si>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</si>
  <si>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</si>
  <si>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</si>
  <si>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</si>
  <si>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</si>
  <si>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</si>
  <si>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</si>
  <si>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</si>
  <si>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</si>
  <si>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</si>
  <si>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</si>
  <si>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</si>
  <si>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</si>
  <si>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</si>
  <si>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</si>
  <si>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</si>
  <si>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</si>
  <si>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</si>
  <si>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</si>
  <si>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</si>
  <si>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</si>
  <si>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</si>
  <si>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</si>
  <si>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</si>
  <si>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</si>
  <si>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</si>
  <si>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</si>
  <si>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</si>
  <si>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</si>
  <si>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</si>
  <si>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</si>
  <si>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</si>
  <si>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</si>
  <si>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</si>
  <si>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</si>
  <si>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</si>
  <si>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</si>
  <si>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</si>
  <si>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</si>
  <si>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</si>
  <si>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</si>
  <si>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</si>
  <si>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</si>
  <si>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</si>
  <si>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</si>
  <si>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</si>
  <si>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</si>
  <si>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</si>
  <si>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</si>
  <si>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</si>
  <si>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</si>
  <si>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</si>
  <si>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</si>
  <si>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</si>
  <si>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</si>
  <si>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</si>
  <si>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</si>
  <si>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</si>
  <si>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</si>
  <si>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</si>
  <si>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</si>
  <si>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</si>
  <si>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</si>
  <si>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</si>
  <si>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</si>
  <si>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</si>
  <si>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</si>
  <si>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</si>
  <si>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</si>
  <si>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</si>
  <si>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</si>
  <si>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</si>
  <si>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</si>
  <si>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</si>
  <si>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</si>
  <si>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</si>
  <si>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</si>
  <si>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</si>
  <si>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</si>
  <si>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</si>
  <si>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</si>
  <si>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</si>
  <si>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</si>
  <si>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</si>
  <si>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</si>
  <si>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</si>
  <si>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</si>
  <si>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</si>
  <si>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</si>
  <si>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</si>
  <si>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</si>
  <si>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</si>
  <si>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</si>
  <si>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</si>
  <si>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</si>
  <si>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</si>
  <si>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</si>
  <si>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</si>
  <si>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</si>
  <si>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</si>
  <si>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</si>
  <si>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</si>
  <si>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</si>
  <si>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</si>
  <si>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</si>
  <si>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</si>
  <si>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</si>
  <si>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</si>
  <si>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</si>
  <si>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</si>
  <si>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</si>
  <si>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</si>
  <si>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</si>
  <si>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</si>
  <si>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</si>
  <si>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</si>
  <si>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</si>
  <si>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</si>
  <si>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</si>
  <si>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</si>
  <si>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</si>
  <si>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</si>
  <si>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</si>
  <si>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</si>
  <si>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</si>
  <si>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</si>
  <si>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</si>
  <si>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</si>
  <si>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</si>
  <si>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</si>
  <si>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</si>
  <si>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</si>
  <si>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</si>
  <si>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</si>
  <si>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</si>
  <si>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</si>
  <si>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</si>
  <si>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</si>
  <si>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</si>
  <si>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</si>
  <si>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</si>
  <si>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</si>
  <si>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</si>
  <si>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</si>
  <si>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</si>
  <si>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</si>
  <si>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</si>
  <si>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</si>
  <si>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</si>
  <si>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</si>
  <si>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</si>
  <si>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</si>
  <si>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</si>
  <si>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</si>
  <si>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</si>
  <si>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</si>
  <si>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</si>
  <si>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</si>
  <si>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</si>
  <si>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</si>
  <si>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</si>
  <si>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</si>
  <si>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</si>
  <si>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</si>
  <si>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</si>
  <si>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</si>
  <si>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</si>
  <si>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</si>
  <si>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</si>
  <si>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</si>
  <si>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</si>
  <si>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</si>
  <si>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</si>
  <si>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</si>
  <si>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</si>
  <si>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</si>
  <si>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</si>
  <si>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</si>
  <si>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</si>
  <si>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</si>
  <si>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</si>
  <si>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</si>
  <si>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</si>
  <si>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</si>
  <si>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</si>
  <si>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</si>
  <si>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</si>
  <si>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</si>
  <si>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</si>
  <si>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</si>
  <si>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</si>
  <si>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</si>
  <si>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</si>
  <si>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</si>
  <si>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</si>
  <si>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</si>
  <si>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</si>
  <si>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</si>
  <si>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</si>
  <si>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</si>
  <si>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</si>
  <si>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</si>
  <si>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</si>
  <si>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</si>
  <si>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</si>
  <si>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</si>
  <si>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</si>
  <si>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</si>
  <si>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</si>
  <si>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</si>
  <si>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</si>
  <si>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</si>
  <si>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</si>
  <si>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</si>
  <si>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</si>
  <si>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</si>
  <si>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</si>
  <si>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</si>
  <si>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</si>
  <si>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</si>
  <si>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</si>
  <si>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</si>
  <si>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</si>
  <si>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</si>
  <si>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</si>
  <si>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</si>
  <si>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</si>
  <si>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</si>
  <si>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</si>
  <si>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</si>
  <si>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</si>
  <si>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</si>
  <si>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</si>
  <si>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</si>
  <si>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</si>
  <si>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</si>
  <si>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</si>
  <si>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</si>
  <si>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</si>
  <si>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</si>
  <si>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</si>
  <si>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</si>
  <si>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</si>
  <si>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</si>
  <si>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</si>
  <si>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</si>
  <si>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</si>
  <si>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</si>
  <si>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</si>
  <si>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</si>
  <si>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</si>
  <si>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</si>
  <si>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</si>
  <si>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</si>
  <si>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</si>
  <si>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</si>
  <si>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</si>
  <si>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</si>
  <si>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</si>
  <si>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</si>
  <si>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</si>
  <si>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</si>
  <si>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</si>
  <si>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</si>
  <si>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</si>
  <si>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</si>
  <si>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</si>
  <si>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</si>
  <si>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</si>
  <si>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</si>
  <si>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</si>
  <si>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</si>
  <si>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</si>
  <si>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</si>
  <si>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</si>
  <si>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</si>
  <si>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</si>
  <si>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</si>
  <si>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</si>
  <si>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</si>
  <si>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</si>
  <si>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</si>
  <si>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</si>
  <si>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</si>
  <si>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</si>
  <si>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</si>
  <si>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</si>
  <si>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</si>
  <si>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</si>
  <si>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</si>
  <si>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</si>
  <si>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</si>
  <si>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</si>
  <si>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</si>
  <si>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</si>
  <si>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</si>
  <si>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</si>
  <si>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</si>
  <si>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</si>
  <si>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</si>
  <si>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</si>
  <si>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</si>
  <si>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</si>
  <si>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</si>
  <si>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</si>
  <si>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</si>
  <si>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</si>
  <si>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</si>
  <si>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</si>
  <si>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</si>
  <si>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</si>
  <si>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</si>
  <si>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</si>
  <si>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</si>
  <si>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</si>
  <si>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</si>
  <si>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</si>
  <si>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</si>
  <si>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</si>
  <si>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</si>
  <si>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</si>
  <si>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</si>
  <si>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</si>
  <si>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</si>
  <si>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</si>
  <si>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</si>
  <si>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</si>
  <si>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</si>
  <si>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</si>
  <si>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</si>
  <si>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</si>
  <si>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</si>
  <si>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</si>
  <si>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</si>
  <si>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</si>
  <si>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</si>
  <si>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</si>
  <si>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</si>
  <si>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</si>
  <si>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</si>
  <si>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</si>
  <si>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</si>
  <si>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</si>
  <si>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</si>
  <si>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</si>
  <si>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</si>
  <si>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</si>
  <si>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</si>
  <si>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</si>
  <si>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</si>
  <si>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</si>
  <si>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</si>
  <si>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</si>
  <si>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</si>
  <si>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</si>
  <si>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</si>
  <si>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</si>
  <si>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</si>
  <si>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</si>
  <si>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</si>
  <si>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</si>
  <si>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</si>
  <si>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</si>
  <si>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</si>
  <si>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</si>
  <si>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</si>
  <si>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</si>
  <si>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</si>
  <si>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</si>
  <si>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</si>
  <si>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</si>
  <si>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</si>
  <si>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</si>
  <si>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</si>
  <si>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</si>
  <si>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</si>
  <si>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</si>
  <si>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</si>
  <si>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</si>
  <si>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</si>
  <si>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</si>
  <si>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</si>
  <si>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</si>
  <si>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</si>
  <si>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</si>
  <si>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</si>
  <si>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</si>
  <si>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</si>
  <si>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</si>
  <si>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</si>
  <si>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</si>
  <si>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</si>
  <si>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</si>
  <si>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</si>
  <si>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</si>
  <si>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</si>
  <si>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</si>
  <si>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</si>
  <si>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</si>
  <si>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</si>
  <si>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</si>
  <si>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</si>
  <si>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</si>
  <si>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</si>
  <si>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</si>
  <si>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</si>
  <si>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</si>
  <si>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</si>
  <si>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</si>
  <si>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</si>
  <si>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</si>
  <si>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</si>
  <si>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</si>
  <si>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</si>
  <si>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</si>
  <si>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</si>
  <si>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</si>
  <si>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</si>
  <si>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</si>
  <si>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</si>
  <si>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</si>
  <si>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</si>
  <si>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</si>
  <si>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</si>
  <si>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</si>
  <si>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</si>
  <si>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</si>
  <si>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</si>
  <si>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</si>
  <si>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</si>
  <si>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</si>
  <si>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</si>
  <si>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</si>
  <si>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</si>
  <si>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</si>
  <si>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</si>
  <si>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</si>
  <si>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</si>
  <si>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</si>
  <si>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</si>
  <si>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</si>
  <si>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</si>
  <si>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</si>
  <si>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</si>
  <si>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</si>
  <si>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</si>
  <si>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</si>
  <si>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</si>
  <si>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</si>
  <si>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</si>
  <si>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</si>
  <si>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</si>
  <si>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</si>
  <si>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</si>
  <si>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</si>
  <si>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</si>
  <si>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</si>
  <si>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</si>
  <si>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</si>
  <si>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</si>
  <si>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</si>
  <si>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</si>
  <si>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</si>
  <si>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</si>
  <si>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</si>
  <si>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</si>
  <si>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</si>
  <si>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</si>
  <si>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</si>
  <si>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</si>
  <si>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</si>
  <si>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</si>
  <si>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</si>
  <si>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</si>
  <si>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</si>
  <si>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</si>
  <si>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</si>
  <si>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</si>
  <si>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</si>
  <si>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</si>
  <si>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</si>
  <si>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</si>
  <si>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</si>
  <si>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</si>
  <si>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</si>
  <si>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</si>
  <si>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</si>
  <si>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</si>
  <si>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</si>
  <si>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</si>
  <si>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</si>
  <si>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</si>
  <si>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</si>
  <si>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</si>
  <si>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</si>
  <si>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</si>
  <si>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</si>
  <si>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</si>
  <si>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</si>
  <si>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</si>
  <si>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</si>
  <si>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</si>
  <si>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</si>
  <si>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</si>
  <si>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</si>
  <si>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</si>
  <si>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</si>
  <si>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</si>
  <si>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</si>
  <si>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</si>
  <si>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</si>
  <si>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</si>
  <si>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</si>
  <si>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</si>
  <si>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</si>
  <si>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</si>
  <si>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</si>
  <si>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</si>
  <si>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</si>
  <si>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</si>
  <si>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</si>
  <si>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</si>
  <si>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</si>
  <si>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</si>
  <si>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</si>
  <si>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</si>
  <si>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</si>
  <si>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</si>
  <si>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</si>
  <si>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</si>
  <si>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</si>
  <si>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</si>
  <si>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</si>
  <si>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</si>
  <si>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</si>
  <si>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</si>
  <si>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</si>
  <si>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</si>
  <si>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</si>
  <si>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</si>
  <si>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</si>
  <si>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</si>
  <si>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</si>
  <si>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</si>
  <si>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</si>
  <si>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</si>
  <si>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</si>
  <si>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</si>
  <si>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</si>
  <si>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</si>
  <si>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</si>
  <si>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</si>
  <si>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</si>
  <si>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</si>
  <si>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</si>
  <si>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</si>
  <si>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</si>
  <si>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</si>
  <si>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</si>
  <si>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</si>
  <si>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</si>
  <si>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</si>
  <si>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</si>
  <si>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</si>
  <si>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</si>
  <si>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</si>
  <si>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</si>
  <si>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</si>
  <si>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</si>
  <si>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</si>
  <si>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</si>
  <si>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</si>
  <si>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</si>
  <si>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</si>
  <si>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</si>
  <si>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</si>
  <si>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</si>
  <si>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</si>
  <si>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</si>
  <si>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</si>
  <si>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</si>
  <si>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</si>
  <si>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</si>
  <si>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</si>
  <si>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</si>
  <si>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</si>
  <si>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</si>
  <si>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</si>
  <si>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</si>
  <si>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</si>
  <si>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</si>
  <si>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</si>
  <si>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</si>
  <si>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</si>
  <si>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</si>
  <si>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</si>
  <si>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</si>
  <si>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</si>
  <si>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</si>
  <si>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</si>
  <si>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</si>
  <si>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</si>
  <si>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</si>
  <si>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</si>
  <si>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</si>
  <si>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</si>
  <si>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</si>
  <si>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</si>
  <si>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</si>
  <si>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</si>
  <si>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</si>
  <si>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</si>
  <si>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</si>
  <si>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</si>
  <si>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</si>
  <si>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</si>
  <si>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</si>
  <si>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</si>
  <si>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</si>
  <si>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</si>
  <si>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</si>
  <si>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</si>
  <si>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</si>
  <si>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</si>
  <si>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</si>
  <si>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</si>
  <si>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</si>
  <si>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</si>
  <si>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</si>
  <si>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</si>
  <si>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</si>
  <si>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</si>
  <si>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</si>
  <si>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</si>
  <si>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</si>
  <si>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</si>
  <si>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</si>
  <si>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</si>
  <si>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</si>
  <si>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</si>
  <si>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</si>
  <si>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</si>
  <si>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</si>
  <si>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</si>
  <si>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</si>
  <si>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</si>
  <si>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</si>
  <si>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</si>
  <si>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</si>
  <si>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</si>
  <si>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</si>
  <si>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</si>
  <si>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</si>
  <si>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</si>
  <si>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</si>
  <si>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</si>
  <si>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</si>
  <si>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</si>
  <si>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</si>
  <si>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</si>
  <si>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</si>
  <si>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</si>
  <si>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</si>
  <si>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</si>
  <si>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</si>
  <si>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</si>
  <si>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</si>
  <si>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</si>
  <si>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</si>
  <si>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</si>
  <si>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</si>
  <si>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</si>
  <si>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</si>
  <si>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</si>
  <si>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</si>
  <si>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</si>
  <si>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</si>
  <si>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</si>
  <si>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</si>
  <si>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</si>
  <si>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</si>
  <si>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</si>
  <si>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</si>
  <si>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</si>
  <si>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</si>
  <si>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</si>
  <si>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</si>
  <si>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</si>
  <si>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</si>
  <si>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</si>
  <si>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</si>
  <si>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</si>
  <si>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</si>
  <si>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</si>
  <si>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</si>
  <si>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</si>
  <si>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</si>
  <si>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</si>
  <si>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</si>
  <si>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</si>
  <si>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</si>
  <si>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</si>
  <si>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</si>
  <si>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</si>
  <si>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</si>
  <si>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</si>
  <si>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</si>
  <si>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</si>
  <si>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</si>
  <si>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</si>
  <si>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</si>
  <si>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</si>
  <si>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</si>
  <si>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</si>
  <si>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</si>
  <si>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</si>
  <si>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</si>
  <si>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</si>
  <si>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</si>
  <si>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</si>
  <si>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</si>
  <si>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</si>
  <si>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</si>
  <si>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</si>
  <si>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</si>
  <si>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</si>
  <si>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</si>
  <si>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</si>
  <si>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</si>
  <si>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</si>
  <si>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</si>
  <si>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</si>
  <si>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</si>
  <si>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</si>
  <si>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</si>
  <si>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</si>
  <si>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</si>
  <si>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</si>
  <si>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</si>
  <si>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</si>
  <si>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</si>
  <si>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</si>
  <si>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</si>
  <si>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</si>
  <si>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</si>
  <si>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</si>
  <si>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</si>
  <si>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</si>
  <si>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</si>
  <si>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</si>
  <si>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</si>
  <si>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</si>
  <si>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</si>
  <si>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</si>
  <si>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</si>
  <si>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</si>
  <si>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</si>
  <si>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</si>
  <si>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</si>
  <si>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</si>
  <si>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</si>
  <si>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</si>
  <si>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</si>
  <si>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</si>
  <si>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</si>
  <si>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</si>
  <si>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</si>
  <si>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</si>
  <si>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</si>
  <si>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</si>
  <si>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</si>
  <si>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</si>
  <si>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</si>
  <si>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</si>
  <si>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</si>
  <si>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</si>
  <si>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</si>
  <si>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</si>
  <si>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</si>
  <si>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</si>
  <si>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</si>
  <si>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</si>
  <si>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</si>
  <si>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</si>
  <si>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</si>
  <si>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</si>
  <si>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</si>
  <si>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</si>
  <si>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</si>
  <si>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</si>
  <si>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</si>
  <si>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</si>
  <si>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</si>
  <si>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</si>
  <si>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</si>
  <si>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</si>
  <si>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</si>
  <si>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</si>
  <si>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</si>
  <si>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</si>
  <si>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</si>
  <si>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</si>
  <si>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</si>
  <si>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</si>
  <si>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</si>
  <si>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</si>
  <si>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</si>
  <si>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</si>
  <si>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</si>
  <si>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</si>
  <si>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</si>
  <si>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</si>
  <si>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</si>
  <si>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</si>
  <si>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</si>
  <si>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</si>
  <si>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</si>
  <si>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</si>
  <si>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</si>
  <si>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</si>
  <si>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</si>
  <si>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</si>
  <si>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</si>
  <si>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</si>
  <si>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</si>
  <si>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</si>
  <si>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</si>
  <si>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</si>
  <si>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</si>
  <si>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</si>
  <si>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</si>
  <si>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</si>
  <si>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</si>
  <si>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</si>
  <si>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</si>
  <si>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</si>
  <si>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</si>
  <si>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</si>
  <si>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</si>
  <si>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</si>
  <si>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</si>
  <si>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</si>
  <si>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</si>
  <si>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</si>
  <si>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</si>
  <si>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</si>
  <si>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</si>
  <si>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</si>
  <si>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</si>
  <si>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</si>
  <si>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</si>
  <si>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</si>
  <si>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</si>
  <si>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</si>
  <si>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</si>
  <si>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</si>
  <si>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</si>
  <si>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</si>
  <si>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</si>
  <si>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</si>
  <si>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</si>
  <si>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</si>
  <si>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</si>
  <si>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</si>
  <si>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</si>
  <si>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</si>
  <si>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</si>
  <si>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</si>
  <si>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</si>
  <si>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</si>
  <si>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</si>
  <si>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</si>
  <si>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</si>
  <si>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</si>
  <si>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</si>
  <si>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</si>
  <si>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</si>
  <si>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</si>
  <si>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</si>
  <si>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</si>
  <si>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</si>
  <si>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</si>
  <si>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</si>
  <si>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</si>
  <si>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</si>
  <si>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</si>
  <si>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</si>
  <si>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</si>
  <si>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</si>
  <si>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</si>
  <si>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</si>
  <si>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</si>
  <si>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</si>
  <si>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</si>
  <si>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</si>
  <si>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</si>
  <si>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</si>
  <si>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</si>
  <si>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</si>
  <si>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</si>
  <si>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</si>
  <si>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</si>
  <si>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</si>
  <si>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</si>
  <si>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</si>
  <si>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</si>
  <si>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</si>
  <si>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</si>
  <si>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</si>
  <si>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</si>
  <si>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</si>
  <si>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</si>
  <si>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</si>
  <si>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</si>
  <si>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</si>
  <si>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</si>
  <si>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</si>
  <si>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</si>
  <si>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</si>
  <si>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</si>
  <si>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</si>
  <si>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</si>
  <si>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</si>
  <si>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</si>
  <si>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</si>
  <si>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</si>
  <si>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</si>
  <si>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</si>
  <si>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</si>
  <si>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</si>
  <si>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</si>
  <si>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</si>
  <si>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</si>
  <si>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</si>
  <si>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</si>
  <si>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</si>
  <si>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</si>
  <si>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</si>
  <si>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</si>
  <si>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</si>
  <si>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</si>
  <si>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</si>
  <si>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</si>
  <si>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</si>
  <si>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</si>
  <si>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</si>
  <si>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</si>
  <si>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</si>
  <si>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</si>
  <si>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</si>
  <si>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</si>
  <si>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</si>
  <si>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</si>
  <si>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</si>
  <si>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</si>
  <si>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</si>
  <si>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</si>
  <si>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</si>
  <si>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</si>
  <si>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</si>
  <si>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</si>
  <si>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</si>
  <si>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</si>
  <si>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</si>
  <si>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</si>
  <si>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</si>
  <si>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</si>
  <si>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</si>
  <si>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</si>
  <si>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</si>
  <si>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</si>
  <si>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</si>
  <si>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</si>
  <si>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</si>
  <si>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</si>
  <si>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</si>
  <si>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</si>
  <si>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</si>
  <si>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</si>
  <si>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</si>
  <si>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</si>
  <si>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</si>
  <si>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</si>
  <si>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</si>
  <si>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</si>
  <si>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</si>
  <si>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</si>
  <si>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</si>
  <si>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</si>
  <si>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</si>
  <si>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</si>
  <si>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</si>
  <si>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</si>
  <si>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</si>
  <si>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</si>
  <si>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</si>
  <si>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</si>
  <si>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</si>
  <si>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</si>
  <si>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</si>
  <si>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</si>
  <si>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</si>
  <si>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</si>
  <si>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</si>
  <si>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</si>
  <si>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</si>
  <si>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</si>
  <si>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</si>
  <si>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</si>
  <si>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</si>
  <si>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</si>
  <si>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</si>
  <si>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</si>
  <si>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</si>
  <si>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</si>
  <si>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</si>
  <si>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</si>
  <si>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</si>
  <si>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</si>
  <si>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</si>
  <si>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</si>
  <si>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</si>
  <si>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</si>
  <si>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</si>
  <si>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</si>
  <si>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</si>
  <si>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</si>
  <si>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</si>
  <si>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</si>
  <si>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</si>
  <si>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</si>
  <si>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</si>
  <si>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</si>
  <si>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</si>
  <si>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</si>
  <si>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</si>
  <si>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</si>
  <si>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</si>
  <si>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</si>
  <si>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</si>
  <si>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</si>
  <si>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</si>
  <si>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</si>
  <si>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</si>
  <si>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</si>
  <si>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</si>
  <si>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</si>
  <si>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</si>
  <si>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</si>
  <si>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</si>
  <si>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</si>
  <si>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</si>
  <si>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</si>
  <si>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</si>
  <si>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</si>
  <si>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</si>
  <si>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</si>
  <si>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</si>
  <si>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</si>
  <si>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</si>
  <si>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</si>
  <si>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</si>
  <si>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</si>
  <si>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</si>
  <si>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</si>
  <si>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</si>
  <si>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</si>
  <si>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</si>
  <si>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</si>
  <si>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</si>
  <si>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</si>
  <si>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</si>
  <si>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</si>
  <si>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</si>
  <si>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</si>
  <si>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</si>
  <si>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</si>
  <si>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</si>
  <si>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</si>
  <si>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</si>
  <si>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</si>
  <si>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</si>
  <si>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</si>
  <si>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</si>
  <si>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</si>
  <si>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</si>
  <si>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</si>
  <si>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</si>
  <si>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</si>
  <si>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</si>
  <si>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</si>
  <si>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</si>
  <si>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</si>
  <si>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</si>
  <si>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</si>
  <si>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</si>
  <si>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</si>
  <si>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</si>
  <si>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</si>
  <si>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</si>
  <si>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</si>
  <si>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</si>
  <si>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</si>
  <si>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</si>
  <si>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</si>
  <si>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</si>
  <si>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</si>
  <si>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</si>
  <si>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</si>
  <si>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</si>
  <si>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</si>
  <si>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</si>
  <si>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</si>
  <si>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</si>
  <si>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</si>
  <si>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</si>
  <si>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</si>
  <si>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</si>
  <si>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</si>
  <si>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</si>
  <si>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</si>
  <si>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</si>
  <si>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</si>
  <si>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</si>
  <si>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</si>
  <si>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</si>
  <si>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</si>
  <si>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</si>
  <si>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</si>
  <si>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</si>
  <si>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</si>
  <si>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</si>
  <si>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</si>
  <si>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</si>
  <si>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</si>
  <si>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</si>
  <si>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</si>
  <si>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</si>
  <si>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</si>
  <si>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</si>
  <si>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</si>
  <si>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</si>
  <si>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</si>
  <si>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</si>
  <si>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</si>
  <si>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</si>
  <si>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</si>
  <si>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</si>
  <si>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</si>
  <si>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</si>
  <si>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</si>
  <si>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</si>
  <si>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</si>
  <si>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</si>
  <si>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</si>
  <si>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</si>
  <si>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</si>
  <si>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</si>
  <si>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</si>
  <si>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</si>
  <si>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</si>
  <si>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</si>
  <si>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</si>
  <si>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</si>
  <si>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</si>
  <si>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</si>
  <si>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</si>
  <si>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</si>
  <si>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</si>
  <si>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</si>
  <si>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</si>
  <si>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</si>
  <si>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</si>
  <si>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</si>
  <si>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</si>
  <si>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</si>
  <si>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</si>
  <si>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</si>
  <si>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</si>
  <si>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</si>
  <si>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</si>
  <si>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</si>
  <si>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</si>
  <si>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</si>
  <si>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</si>
  <si>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</si>
  <si>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</si>
  <si>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</si>
  <si>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</si>
  <si>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</si>
  <si>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</si>
  <si>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</si>
  <si>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</si>
  <si>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</si>
  <si>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</si>
  <si>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</si>
  <si>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</si>
  <si>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</si>
  <si>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</si>
  <si>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</si>
  <si>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</si>
  <si>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</si>
  <si>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</si>
  <si>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</si>
  <si>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</si>
  <si>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</si>
  <si>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</si>
  <si>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</si>
  <si>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</si>
  <si>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</si>
  <si>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</si>
  <si>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</si>
  <si>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</si>
  <si>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</si>
  <si>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</si>
  <si>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</si>
  <si>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</si>
  <si>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</si>
  <si>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</si>
  <si>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</si>
  <si>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</si>
  <si>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</si>
  <si>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</si>
  <si>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</si>
  <si>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</si>
  <si>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</si>
  <si>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</si>
  <si>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</si>
  <si>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</si>
  <si>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</si>
  <si>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</si>
  <si>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</si>
  <si>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</si>
  <si>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</si>
  <si>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</si>
  <si>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</si>
  <si>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</si>
  <si>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</si>
  <si>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</si>
  <si>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</si>
  <si>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</si>
  <si>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</si>
  <si>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</si>
  <si>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</si>
  <si>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</si>
  <si>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</si>
  <si>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</si>
  <si>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</si>
  <si>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</si>
  <si>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</si>
  <si>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</si>
  <si>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</si>
  <si>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</si>
  <si>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</si>
  <si>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</si>
  <si>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</si>
  <si>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</si>
  <si>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</si>
  <si>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</si>
  <si>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</si>
  <si>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</si>
  <si>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</si>
  <si>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</si>
  <si>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</si>
  <si>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</si>
  <si>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</si>
  <si>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</si>
  <si>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</si>
  <si>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</si>
  <si>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</si>
  <si>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</si>
  <si>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</si>
  <si>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</si>
  <si>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</si>
  <si>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</si>
  <si>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</si>
  <si>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</si>
  <si>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</si>
  <si>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</si>
  <si>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</si>
  <si>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</si>
  <si>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</si>
  <si>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</si>
  <si>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</si>
  <si>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</si>
  <si>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</si>
  <si>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</si>
  <si>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</si>
  <si>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</si>
  <si>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</si>
  <si>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</si>
  <si>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</si>
  <si>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</si>
  <si>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</si>
  <si>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</si>
  <si>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</si>
  <si>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</si>
  <si>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</si>
  <si>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</si>
  <si>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</si>
  <si>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</si>
  <si>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</si>
  <si>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</si>
  <si>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</si>
  <si>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</si>
  <si>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</si>
  <si>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</si>
  <si>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</si>
  <si>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</si>
  <si>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</si>
  <si>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</si>
  <si>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</si>
  <si>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</si>
  <si>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</si>
  <si>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</si>
  <si>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</si>
  <si>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</si>
  <si>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</si>
  <si>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</si>
  <si>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</si>
  <si>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</si>
  <si>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</si>
  <si>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</si>
  <si>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</si>
  <si>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</si>
  <si>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</si>
  <si>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</si>
  <si>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</si>
  <si>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</si>
  <si>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</si>
  <si>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</si>
  <si>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</si>
  <si>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</si>
  <si>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</si>
  <si>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</si>
  <si>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</si>
  <si>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</si>
  <si>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</si>
  <si>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</si>
  <si>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</si>
  <si>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</si>
  <si>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</si>
  <si>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</si>
  <si>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</si>
  <si>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</si>
  <si>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</si>
  <si>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</si>
  <si>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</si>
  <si>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</si>
  <si>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</si>
  <si>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</si>
  <si>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</si>
  <si>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</si>
  <si>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</si>
  <si>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</si>
  <si>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</si>
  <si>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</si>
  <si>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</si>
  <si>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</si>
  <si>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</si>
  <si>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</si>
  <si>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</si>
  <si>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</si>
  <si>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</si>
  <si>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</si>
  <si>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</si>
  <si>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</si>
  <si>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</si>
  <si>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</si>
  <si>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</si>
  <si>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</si>
  <si>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</si>
  <si>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</si>
  <si>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</si>
  <si>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</si>
  <si>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</si>
  <si>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</si>
  <si>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</si>
  <si>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</si>
  <si>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</si>
  <si>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</si>
  <si>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</si>
  <si>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</si>
  <si>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</si>
  <si>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</si>
  <si>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</si>
  <si>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</si>
  <si>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</si>
  <si>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</si>
  <si>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</si>
  <si>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</si>
  <si>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</si>
  <si>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</si>
  <si>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</si>
  <si>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</si>
  <si>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</si>
  <si>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</si>
  <si>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</si>
  <si>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</si>
  <si>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</si>
  <si>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</si>
  <si>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</si>
  <si>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</si>
  <si>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</si>
  <si>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</si>
  <si>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</si>
  <si>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</si>
  <si>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</si>
  <si>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</si>
  <si>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</si>
  <si>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</si>
  <si>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</si>
  <si>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</si>
  <si>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</si>
  <si>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</si>
  <si>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</si>
  <si>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</si>
  <si>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</si>
  <si>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</si>
  <si>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</si>
  <si>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</si>
  <si>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</si>
  <si>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</si>
  <si>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</si>
  <si>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</si>
  <si>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</si>
  <si>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</si>
  <si>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</si>
  <si>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</si>
  <si>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</si>
  <si>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</si>
  <si>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</si>
  <si>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</si>
  <si>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</si>
  <si>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</si>
  <si>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</si>
  <si>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</si>
  <si>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</si>
  <si>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</si>
  <si>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</si>
  <si>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</si>
  <si>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</si>
  <si>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</si>
  <si>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</si>
  <si>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</si>
  <si>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</si>
  <si>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</si>
  <si>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</si>
  <si>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</si>
  <si>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</si>
  <si>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</si>
  <si>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</si>
  <si>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</si>
  <si>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</si>
  <si>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</si>
  <si>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</si>
  <si>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</si>
  <si>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</si>
  <si>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</si>
  <si>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</si>
  <si>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</si>
  <si>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</si>
  <si>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</si>
  <si>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</si>
  <si>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</si>
  <si>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</si>
  <si>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</si>
  <si>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</si>
  <si>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</si>
  <si>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</si>
  <si>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</si>
  <si>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</si>
  <si>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</si>
  <si>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</si>
  <si>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</si>
  <si>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</si>
  <si>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</si>
  <si>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</si>
  <si>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</si>
  <si>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</si>
  <si>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</si>
  <si>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</si>
  <si>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</si>
  <si>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</si>
  <si>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</si>
  <si>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</si>
  <si>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</si>
  <si>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</si>
  <si>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</si>
  <si>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</si>
  <si>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</si>
  <si>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</si>
  <si>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</si>
  <si>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</si>
  <si>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</si>
  <si>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</si>
  <si>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</si>
  <si>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</si>
  <si>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</si>
  <si>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</si>
  <si>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</si>
  <si>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</si>
  <si>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</si>
  <si>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</si>
  <si>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</si>
  <si>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</si>
  <si>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</si>
  <si>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</si>
  <si>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</si>
  <si>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</si>
  <si>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</si>
  <si>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</si>
  <si>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</si>
  <si>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</si>
  <si>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</si>
  <si>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</si>
  <si>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</si>
  <si>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</si>
  <si>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</si>
  <si>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</si>
  <si>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</si>
  <si>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</si>
  <si>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</si>
  <si>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</si>
  <si>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</si>
  <si>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</si>
  <si>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</si>
  <si>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</si>
  <si>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</si>
  <si>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</si>
  <si>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</si>
  <si>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</si>
  <si>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</si>
  <si>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</si>
  <si>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</si>
  <si>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</si>
  <si>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</si>
  <si>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</si>
  <si>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</si>
  <si>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</si>
  <si>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</si>
  <si>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</si>
  <si>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</si>
  <si>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</si>
  <si>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</si>
  <si>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</si>
  <si>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</si>
  <si>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</si>
  <si>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</si>
  <si>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</si>
  <si>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</si>
  <si>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</si>
  <si>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</si>
  <si>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</si>
  <si>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</si>
  <si>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</si>
  <si>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</si>
  <si>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</si>
  <si>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</si>
  <si>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</si>
  <si>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</si>
  <si>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</si>
  <si>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</si>
  <si>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</si>
  <si>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</si>
  <si>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</si>
  <si>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</si>
  <si>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</si>
  <si>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</si>
  <si>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</si>
  <si>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</si>
  <si>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</si>
  <si>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</si>
  <si>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</si>
  <si>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</si>
  <si>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</si>
  <si>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</si>
  <si>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</si>
  <si>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</si>
  <si>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</si>
  <si>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</si>
  <si>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</si>
  <si>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</si>
  <si>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</si>
  <si>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</si>
  <si>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</si>
  <si>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</si>
  <si>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</si>
  <si>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</si>
  <si>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</si>
  <si>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</si>
  <si>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</si>
  <si>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</si>
  <si>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</si>
  <si>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</si>
  <si>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</si>
  <si>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</si>
  <si>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</si>
  <si>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</si>
  <si>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</si>
  <si>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</si>
  <si>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</si>
  <si>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</si>
  <si>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</si>
  <si>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</si>
  <si>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</si>
  <si>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</si>
  <si>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</si>
  <si>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</si>
  <si>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</si>
  <si>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</si>
  <si>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</si>
  <si>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</si>
  <si>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</si>
  <si>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</si>
  <si>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</si>
  <si>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</si>
  <si>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</si>
  <si>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</si>
  <si>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</si>
  <si>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</si>
  <si>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</si>
  <si>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</si>
  <si>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</si>
  <si>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</si>
  <si>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</si>
  <si>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</si>
  <si>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</si>
  <si>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</si>
  <si>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</si>
  <si>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</si>
  <si>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</si>
  <si>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</si>
  <si>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</si>
  <si>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</si>
  <si>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</si>
  <si>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</si>
  <si>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</si>
  <si>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</si>
  <si>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</si>
  <si>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</si>
  <si>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</si>
  <si>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</si>
  <si>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</si>
  <si>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</si>
  <si>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</si>
  <si>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</si>
  <si>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</si>
  <si>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</si>
  <si>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</si>
  <si>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</si>
  <si>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</si>
  <si>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</si>
  <si>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</si>
  <si>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</si>
  <si>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</si>
  <si>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</si>
  <si>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</si>
  <si>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</si>
  <si>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</si>
  <si>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</si>
  <si>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</si>
  <si>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</si>
  <si>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</si>
  <si>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</si>
  <si>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</si>
  <si>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</si>
  <si>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</si>
  <si>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</si>
  <si>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</si>
  <si>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</si>
  <si>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</si>
  <si>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</si>
  <si>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</si>
  <si>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</si>
  <si>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</si>
  <si>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</si>
  <si>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</si>
  <si>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</si>
  <si>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</si>
  <si>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</si>
  <si>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</si>
  <si>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</si>
  <si>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</si>
  <si>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</si>
  <si>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</si>
  <si>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</si>
  <si>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</si>
  <si>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</si>
  <si>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</si>
  <si>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</si>
  <si>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</si>
  <si>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</si>
  <si>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</si>
  <si>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</si>
  <si>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</si>
  <si>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</si>
  <si>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</si>
  <si>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</si>
  <si>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</si>
  <si>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</si>
  <si>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</si>
  <si>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</si>
  <si>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</si>
  <si>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</si>
  <si>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</si>
  <si>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</si>
  <si>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</si>
  <si>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</si>
  <si>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</si>
  <si>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</si>
  <si>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</si>
  <si>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</si>
  <si>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</si>
  <si>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</si>
  <si>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</si>
  <si>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</si>
  <si>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</si>
  <si>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</si>
  <si>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</si>
  <si>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</si>
  <si>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</si>
  <si>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</si>
  <si>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</si>
  <si>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</si>
  <si>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</si>
  <si>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</si>
  <si>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</si>
  <si>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</si>
  <si>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</si>
  <si>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</si>
  <si>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</si>
  <si>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</si>
  <si>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</si>
  <si>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</si>
  <si>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</si>
  <si>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</si>
  <si>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</si>
  <si>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</si>
  <si>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</si>
  <si>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</si>
  <si>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</si>
  <si>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</si>
  <si>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</si>
  <si>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</si>
  <si>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</si>
  <si>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</si>
  <si>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</si>
  <si>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</si>
  <si>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</si>
  <si>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</si>
  <si>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</si>
  <si>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</si>
  <si>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</si>
  <si>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</si>
  <si>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</si>
  <si>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</si>
  <si>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</si>
  <si>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</si>
  <si>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</si>
  <si>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</si>
  <si>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</si>
  <si>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</si>
  <si>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</si>
  <si>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</si>
  <si>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</si>
  <si>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</si>
  <si>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</si>
  <si>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</si>
  <si>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</si>
  <si>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</si>
  <si>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</si>
  <si>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</si>
  <si>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</si>
  <si>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</si>
  <si>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</si>
  <si>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</si>
  <si>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</si>
  <si>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</si>
  <si>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</si>
  <si>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</si>
  <si>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</si>
  <si>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</si>
  <si>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</si>
  <si>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</si>
  <si>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</si>
  <si>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</si>
  <si>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</si>
  <si>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</si>
  <si>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</si>
  <si>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</si>
  <si>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</si>
  <si>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</si>
  <si>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</si>
  <si>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</si>
  <si>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</si>
  <si>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</si>
  <si>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</si>
  <si>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</si>
  <si>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</si>
  <si>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</si>
  <si>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</si>
  <si>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</si>
  <si>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</si>
  <si>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</si>
  <si>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</si>
  <si>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</si>
  <si>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</si>
  <si>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</si>
  <si>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</si>
  <si>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</si>
  <si>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</si>
  <si>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</si>
  <si>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</si>
  <si>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</si>
  <si>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</si>
  <si>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</si>
  <si>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</si>
  <si>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</si>
  <si>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</si>
  <si>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</si>
  <si>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</si>
  <si>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</si>
  <si>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</si>
  <si>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</si>
  <si>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</si>
  <si>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</si>
  <si>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</si>
  <si>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</si>
  <si>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</si>
  <si>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</si>
  <si>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</si>
  <si>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</si>
  <si>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</si>
  <si>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</si>
  <si>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</si>
  <si>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</si>
  <si>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</si>
  <si>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</si>
  <si>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</si>
  <si>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</si>
  <si>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</si>
  <si>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</si>
  <si>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</si>
  <si>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</si>
  <si>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</si>
  <si>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</si>
  <si>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</si>
  <si>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</si>
  <si>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</si>
  <si>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</si>
  <si>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</si>
  <si>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</si>
  <si>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</si>
  <si>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</si>
  <si>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</si>
  <si>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</si>
  <si>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</si>
  <si>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</si>
  <si>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</si>
  <si>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</si>
  <si>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</si>
  <si>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</si>
  <si>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</si>
  <si>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</si>
  <si>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</si>
  <si>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</si>
  <si>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</si>
  <si>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</si>
  <si>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</si>
  <si>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</si>
  <si>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</si>
  <si>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</si>
  <si>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</si>
  <si>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</si>
  <si>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</si>
  <si>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</si>
  <si>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</si>
  <si>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</si>
  <si>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</si>
  <si>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</si>
  <si>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</si>
  <si>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</si>
  <si>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</si>
  <si>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</si>
  <si>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</si>
  <si>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</si>
  <si>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</si>
  <si>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</si>
  <si>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</si>
  <si>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</si>
  <si>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</si>
  <si>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</si>
  <si>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</si>
  <si>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</si>
  <si>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</si>
  <si>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</si>
  <si>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</si>
  <si>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</si>
  <si>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</si>
  <si>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</si>
  <si>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</si>
  <si>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</si>
  <si>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</si>
  <si>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</si>
  <si>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</si>
  <si>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</si>
  <si>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</si>
  <si>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</si>
  <si>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</si>
  <si>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</si>
  <si>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</si>
  <si>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</si>
  <si>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</si>
  <si>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</si>
  <si>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</si>
  <si>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</si>
  <si>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</si>
  <si>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</si>
  <si>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</si>
  <si>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</si>
  <si>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</si>
  <si>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</si>
  <si>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</si>
  <si>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</si>
  <si>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</si>
  <si>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</si>
  <si>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</si>
  <si>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</si>
  <si>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</si>
  <si>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</si>
  <si>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</si>
  <si>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</si>
  <si>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</si>
  <si>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</si>
  <si>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</si>
  <si>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</si>
  <si>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</si>
  <si>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</si>
  <si>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</si>
  <si>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</si>
  <si>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</si>
  <si>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</si>
  <si>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</si>
  <si>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</si>
  <si>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</si>
  <si>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</si>
  <si>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</si>
  <si>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</si>
  <si>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</si>
  <si>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</si>
  <si>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</si>
  <si>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</si>
  <si>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</si>
  <si>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</si>
  <si>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</si>
  <si>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</si>
  <si>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</si>
  <si>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</si>
  <si>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</si>
  <si>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</si>
  <si>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</si>
  <si>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</si>
  <si>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</si>
  <si>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</si>
  <si>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</si>
  <si>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</si>
  <si>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</si>
  <si>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</si>
  <si>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</si>
  <si>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</si>
  <si>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</si>
  <si>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</si>
  <si>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</si>
  <si>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</si>
  <si>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</si>
  <si>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</si>
  <si>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</si>
  <si>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</si>
  <si>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</si>
  <si>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</si>
  <si>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</si>
  <si>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</si>
  <si>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</si>
  <si>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</si>
  <si>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</si>
  <si>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</si>
  <si>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</si>
  <si>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</si>
  <si>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</si>
  <si>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</si>
  <si>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</si>
  <si>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</si>
  <si>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</si>
  <si>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</si>
  <si>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</si>
  <si>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</si>
  <si>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</si>
  <si>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</si>
  <si>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</si>
  <si>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</si>
  <si>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</si>
  <si>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</si>
  <si>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</si>
  <si>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</si>
  <si>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</si>
  <si>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</si>
  <si>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</si>
  <si>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</si>
  <si>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</si>
  <si>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</si>
  <si>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</si>
  <si>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</si>
  <si>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</si>
  <si>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</si>
  <si>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</si>
  <si>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</si>
  <si>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</si>
  <si>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</si>
  <si>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</si>
  <si>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</si>
  <si>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</si>
  <si>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</si>
  <si>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</si>
  <si>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</si>
  <si>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</si>
  <si>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</si>
  <si>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</si>
  <si>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</si>
  <si>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</si>
  <si>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</si>
  <si>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</si>
  <si>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</si>
  <si>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</si>
  <si>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</si>
  <si>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</si>
  <si>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</si>
  <si>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</si>
  <si>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</si>
  <si>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</si>
  <si>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</si>
  <si>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</si>
  <si>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</si>
  <si>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</si>
  <si>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</si>
  <si>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</si>
  <si>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</si>
  <si>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</si>
  <si>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</si>
  <si>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</si>
  <si>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</si>
  <si>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</si>
  <si>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</si>
  <si>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</si>
  <si>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</si>
  <si>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</si>
  <si>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</si>
  <si>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</si>
  <si>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</si>
  <si>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</si>
  <si>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</si>
  <si>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</si>
  <si>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</si>
  <si>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</si>
  <si>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</si>
  <si>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</si>
  <si>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</si>
  <si>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</si>
  <si>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</si>
  <si>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</si>
  <si>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</si>
  <si>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</si>
  <si>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</si>
  <si>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</si>
  <si>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</si>
  <si>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</si>
  <si>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</si>
  <si>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</si>
  <si>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</si>
  <si>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</si>
  <si>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</si>
  <si>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</si>
  <si>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</si>
  <si>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</si>
  <si>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</si>
  <si>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</si>
  <si>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</si>
  <si>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</si>
  <si>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</si>
  <si>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</si>
  <si>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</si>
  <si>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</si>
  <si>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</si>
  <si>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</si>
  <si>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</si>
  <si>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</si>
  <si>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</si>
  <si>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</si>
  <si>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</si>
  <si>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</si>
  <si>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</si>
  <si>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</si>
  <si>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</si>
  <si>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</si>
  <si>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</si>
  <si>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</si>
  <si>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</si>
  <si>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</si>
  <si>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</si>
  <si>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</si>
  <si>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</si>
  <si>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</si>
  <si>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</si>
  <si>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</si>
  <si>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</si>
  <si>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</si>
  <si>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</si>
  <si>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</si>
  <si>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</si>
  <si>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</si>
  <si>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</si>
  <si>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</si>
  <si>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</si>
  <si>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</si>
  <si>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</si>
  <si>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</si>
  <si>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</si>
  <si>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</si>
  <si>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</si>
  <si>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</si>
  <si>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</si>
  <si>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</si>
  <si>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</si>
  <si>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</si>
  <si>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</si>
  <si>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</si>
  <si>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</si>
  <si>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</si>
  <si>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</si>
  <si>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</si>
  <si>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</si>
  <si>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</si>
  <si>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</si>
  <si>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</si>
  <si>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</si>
  <si>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</si>
  <si>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</si>
  <si>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</si>
  <si>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</si>
  <si>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</si>
  <si>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</si>
  <si>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</si>
  <si>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</si>
  <si>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</si>
  <si>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</si>
  <si>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</si>
  <si>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</si>
  <si>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</si>
  <si>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</si>
  <si>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</si>
  <si>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</si>
  <si>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</si>
  <si>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</si>
  <si>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</si>
  <si>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</si>
  <si>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</si>
  <si>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</si>
  <si>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</si>
  <si>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</si>
  <si>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</si>
  <si>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</si>
  <si>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</si>
  <si>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</si>
  <si>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</si>
  <si>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</si>
  <si>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</si>
  <si>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</si>
  <si>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</si>
  <si>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</si>
  <si>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</si>
  <si>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</si>
  <si>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</si>
  <si>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</si>
  <si>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</si>
  <si>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</si>
  <si>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</si>
  <si>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</si>
  <si>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</si>
  <si>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</si>
  <si>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</si>
  <si>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</si>
  <si>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</si>
  <si>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</si>
  <si>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</si>
  <si>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</si>
  <si>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</si>
  <si>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</si>
  <si>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</si>
  <si>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</si>
  <si>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</si>
  <si>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</si>
  <si>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</si>
  <si>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</si>
  <si>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</si>
  <si>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</si>
  <si>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</si>
  <si>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</si>
  <si>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</si>
  <si>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</si>
  <si>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</si>
  <si>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</si>
  <si>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</si>
  <si>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</si>
  <si>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</si>
  <si>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</si>
  <si>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</si>
  <si>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</si>
  <si>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</si>
  <si>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</si>
  <si>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</si>
  <si>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</si>
  <si>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</si>
  <si>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</si>
  <si>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</si>
  <si>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</si>
  <si>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</si>
  <si>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</si>
  <si>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</si>
  <si>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</si>
  <si>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</si>
  <si>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</si>
  <si>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</si>
  <si>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</si>
  <si>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</si>
  <si>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</si>
  <si>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</si>
  <si>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</si>
  <si>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</si>
  <si>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</si>
  <si>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</si>
  <si>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</si>
  <si>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</si>
  <si>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</si>
  <si>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</si>
  <si>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</si>
  <si>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</si>
  <si>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</si>
  <si>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</si>
  <si>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</si>
  <si>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</si>
  <si>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</si>
  <si>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</si>
  <si>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</si>
  <si>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</si>
  <si>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</si>
  <si>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</si>
  <si>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</si>
  <si>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</si>
  <si>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</si>
  <si>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</si>
  <si>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</si>
  <si>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</si>
  <si>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</si>
  <si>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</si>
  <si>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</si>
  <si>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</si>
  <si>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</si>
  <si>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</si>
  <si>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</si>
  <si>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</si>
  <si>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</si>
  <si>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</si>
  <si>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</si>
  <si>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</si>
  <si>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</si>
  <si>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</si>
  <si>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</si>
  <si>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</si>
  <si>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</si>
  <si>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</si>
  <si>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</si>
  <si>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</si>
  <si>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</si>
  <si>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</si>
  <si>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</si>
  <si>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</si>
  <si>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</si>
  <si>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</si>
  <si>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</si>
  <si>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</si>
  <si>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</si>
  <si>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</si>
  <si>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</si>
  <si>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</si>
  <si>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</si>
  <si>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</si>
  <si>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</si>
  <si>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</si>
  <si>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</si>
  <si>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</si>
  <si>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</si>
  <si>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</si>
  <si>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</si>
  <si>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</si>
  <si>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</si>
  <si>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</si>
  <si>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</si>
  <si>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</si>
  <si>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</si>
  <si>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</si>
  <si>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</si>
  <si>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</si>
  <si>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</si>
  <si>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</si>
  <si>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</si>
  <si>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</si>
  <si>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</si>
  <si>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</si>
  <si>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</si>
  <si>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</si>
  <si>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</si>
  <si>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</si>
  <si>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</si>
  <si>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</si>
  <si>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</si>
  <si>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</si>
  <si>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</si>
  <si>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</si>
  <si>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</si>
  <si>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</si>
  <si>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</si>
  <si>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</si>
  <si>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</si>
  <si>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</si>
  <si>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</si>
  <si>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</si>
  <si>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</si>
  <si>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</si>
  <si>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</si>
  <si>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</si>
  <si>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</si>
  <si>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</si>
  <si>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</si>
  <si>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</si>
  <si>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</si>
  <si>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</si>
  <si>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</si>
  <si>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</si>
  <si>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</si>
  <si>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</si>
  <si>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</si>
  <si>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</si>
  <si>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</si>
  <si>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</si>
  <si>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</si>
  <si>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</si>
  <si>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</si>
  <si>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</si>
  <si>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</si>
  <si>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</si>
  <si>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</si>
  <si>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</si>
  <si>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</si>
  <si>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</si>
  <si>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</si>
  <si>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</si>
  <si>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</si>
  <si>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</si>
  <si>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</si>
  <si>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</si>
  <si>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</si>
  <si>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</si>
  <si>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</si>
  <si>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</si>
  <si>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</si>
  <si>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</si>
  <si>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</si>
  <si>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</si>
  <si>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</si>
  <si>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</si>
  <si>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</si>
  <si>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</si>
  <si>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</si>
  <si>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</si>
  <si>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</si>
  <si>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</si>
  <si>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</si>
  <si>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</si>
  <si>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</si>
  <si>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</si>
  <si>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</si>
  <si>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</si>
  <si>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</si>
  <si>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</si>
  <si>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</si>
  <si>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</si>
  <si>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</si>
  <si>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</si>
  <si>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</si>
  <si>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</si>
  <si>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</si>
  <si>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</si>
  <si>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</si>
  <si>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</si>
  <si>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</si>
  <si>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</si>
  <si>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</si>
  <si>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</si>
  <si>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</si>
  <si>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</si>
  <si>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</si>
  <si>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</si>
  <si>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</si>
  <si>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</si>
  <si>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</si>
  <si>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</si>
  <si>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</si>
  <si>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</si>
  <si>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</si>
  <si>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</si>
  <si>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</si>
  <si>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</si>
  <si>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</si>
  <si>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</si>
  <si>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</si>
  <si>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</si>
  <si>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</si>
  <si>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</si>
  <si>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</si>
  <si>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</si>
  <si>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</si>
  <si>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</si>
  <si>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</si>
  <si>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</si>
  <si>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</si>
  <si>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</si>
  <si>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</si>
  <si>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</si>
  <si>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</si>
  <si>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</si>
  <si>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</si>
  <si>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</si>
  <si>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</si>
  <si>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</si>
  <si>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</si>
  <si>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</si>
  <si>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</si>
  <si>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</si>
  <si>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</si>
  <si>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</si>
  <si>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</si>
  <si>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</si>
  <si>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</si>
  <si>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</si>
  <si>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</si>
  <si>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</si>
  <si>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</si>
  <si>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</si>
  <si>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</si>
  <si>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</si>
  <si>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</si>
  <si>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</si>
  <si>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</si>
  <si>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</si>
  <si>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</si>
  <si>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</si>
  <si>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</si>
  <si>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</si>
  <si>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</si>
  <si>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</si>
  <si>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</si>
  <si>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</si>
  <si>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</si>
  <si>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</si>
  <si>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</si>
  <si>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</si>
  <si>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</si>
  <si>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</si>
  <si>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</si>
  <si>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</si>
  <si>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</si>
  <si>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</si>
  <si>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</si>
  <si>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</si>
  <si>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</si>
  <si>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</si>
  <si>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</si>
  <si>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</si>
  <si>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</si>
  <si>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</si>
  <si>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</si>
  <si>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</si>
  <si>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</si>
  <si>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</si>
  <si>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</si>
  <si>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</si>
  <si>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</si>
  <si>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</si>
  <si>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</si>
  <si>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</si>
  <si>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</si>
  <si>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</si>
  <si>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</si>
  <si>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</si>
  <si>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</si>
  <si>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</si>
  <si>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</si>
  <si>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</si>
  <si>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</si>
  <si>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</si>
  <si>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</si>
  <si>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</si>
  <si>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</si>
  <si>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</si>
  <si>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</si>
  <si>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</si>
  <si>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</si>
  <si>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</si>
  <si>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</si>
  <si>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</si>
  <si>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</si>
  <si>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</si>
  <si>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</si>
  <si>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</si>
  <si>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</si>
  <si>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</si>
  <si>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</si>
  <si>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</si>
  <si>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</si>
  <si>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</si>
  <si>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</si>
  <si>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</si>
  <si>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</si>
  <si>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</si>
  <si>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</si>
  <si>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</si>
  <si>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</si>
  <si>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</si>
  <si>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</si>
  <si>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</si>
  <si>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</si>
  <si>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</si>
  <si>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</si>
  <si>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</si>
  <si>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</si>
  <si>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</si>
  <si>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</si>
  <si>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</si>
  <si>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</si>
  <si>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</si>
  <si>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</si>
  <si>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</si>
  <si>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</si>
  <si>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</si>
  <si>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</si>
  <si>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</si>
  <si>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</si>
  <si>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</si>
  <si>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</si>
  <si>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</si>
  <si>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</si>
  <si>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</si>
  <si>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</si>
  <si>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</si>
  <si>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</si>
  <si>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</si>
  <si>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</si>
  <si>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</si>
  <si>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</si>
  <si>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</si>
  <si>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</si>
  <si>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</si>
  <si>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</si>
  <si>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</si>
  <si>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</si>
  <si>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</si>
  <si>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</si>
  <si>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</si>
  <si>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</si>
  <si>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</si>
  <si>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</si>
  <si>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</si>
  <si>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</si>
  <si>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</si>
  <si>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</si>
  <si>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</si>
  <si>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</si>
  <si>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</si>
  <si>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</si>
  <si>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</si>
  <si>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</si>
  <si>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</si>
  <si>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</si>
  <si>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</si>
  <si>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</si>
  <si>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</si>
  <si>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</si>
  <si>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</si>
  <si>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</si>
  <si>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</si>
  <si>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</si>
  <si>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</si>
  <si>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</si>
  <si>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</si>
  <si>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</si>
  <si>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</si>
  <si>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</si>
  <si>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</si>
  <si>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</si>
  <si>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</si>
  <si>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</si>
  <si>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</si>
  <si>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</si>
  <si>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</si>
  <si>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</si>
  <si>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</si>
  <si>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</si>
  <si>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</si>
  <si>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</si>
  <si>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</si>
  <si>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</si>
  <si>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</si>
  <si>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</si>
  <si>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</si>
  <si>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</si>
  <si>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</si>
  <si>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</si>
  <si>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</si>
  <si>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</si>
  <si>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</si>
  <si>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</si>
  <si>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</si>
  <si>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</si>
  <si>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</si>
  <si>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</si>
  <si>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</si>
  <si>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</si>
  <si>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</si>
  <si>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</si>
  <si>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</si>
  <si>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</si>
  <si>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</si>
  <si>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</si>
  <si>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</si>
  <si>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</si>
  <si>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</si>
  <si>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</si>
  <si>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</si>
  <si>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</si>
  <si>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</si>
  <si>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</si>
  <si>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</si>
  <si>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</si>
  <si>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</si>
  <si>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</si>
  <si>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</si>
  <si>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</si>
  <si>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</si>
  <si>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</si>
  <si>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</si>
  <si>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</si>
  <si>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</si>
  <si>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</si>
  <si>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</si>
  <si>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</si>
  <si>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</si>
  <si>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</si>
  <si>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</si>
  <si>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</si>
  <si>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</si>
  <si>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</si>
  <si>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</si>
  <si>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</si>
  <si>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</si>
  <si>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</si>
  <si>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</si>
  <si>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</si>
  <si>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</si>
  <si>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</si>
  <si>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</si>
  <si>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</si>
  <si>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</si>
  <si>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</si>
  <si>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</si>
  <si>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</si>
  <si>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</si>
  <si>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</si>
  <si>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</si>
  <si>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</si>
  <si>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</si>
  <si>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</si>
  <si>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</si>
  <si>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</si>
  <si>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</si>
  <si>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</si>
  <si>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</si>
  <si>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</si>
  <si>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</si>
  <si>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</si>
  <si>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</si>
  <si>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</si>
  <si>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</si>
  <si>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</si>
  <si>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</si>
  <si>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</si>
  <si>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</si>
  <si>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</si>
  <si>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</si>
  <si>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</si>
  <si>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</si>
  <si>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</si>
  <si>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</si>
  <si>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</si>
  <si>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</si>
  <si>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</si>
  <si>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</si>
  <si>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</si>
  <si>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</si>
  <si>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</si>
  <si>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</si>
  <si>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</si>
  <si>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</si>
  <si>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</si>
  <si>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</si>
  <si>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</si>
  <si>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</si>
  <si>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</si>
  <si>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</si>
  <si>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</si>
  <si>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</si>
  <si>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</si>
  <si>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</si>
  <si>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</si>
  <si>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</si>
  <si>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</si>
  <si>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</si>
  <si>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</si>
  <si>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</si>
  <si>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</si>
  <si>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</si>
  <si>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</si>
  <si>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</si>
  <si>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</si>
  <si>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</si>
  <si>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</si>
  <si>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</si>
  <si>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</si>
  <si>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</si>
  <si>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</si>
  <si>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</si>
  <si>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</si>
  <si>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</si>
  <si>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</si>
  <si>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</si>
  <si>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</si>
  <si>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</si>
  <si>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</si>
  <si>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</si>
  <si>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</si>
  <si>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</si>
  <si>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</si>
  <si>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</si>
  <si>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</si>
  <si>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</si>
  <si>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</si>
  <si>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</si>
  <si>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</si>
  <si>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</si>
  <si>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</si>
  <si>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</si>
  <si>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</si>
  <si>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</si>
  <si>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</si>
  <si>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</si>
  <si>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</si>
  <si>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</si>
  <si>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</si>
  <si>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</si>
  <si>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</si>
  <si>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</si>
  <si>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</si>
  <si>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</si>
  <si>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</si>
  <si>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</si>
  <si>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</si>
  <si>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</si>
  <si>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</si>
  <si>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</si>
  <si>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</si>
  <si>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</si>
  <si>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</si>
  <si>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</si>
  <si>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</si>
  <si>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</si>
  <si>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</si>
  <si>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</si>
  <si>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</si>
  <si>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</si>
  <si>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</si>
  <si>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</si>
  <si>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</si>
  <si>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</si>
  <si>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</si>
  <si>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</si>
  <si>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</si>
  <si>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</si>
  <si>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</si>
  <si>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</si>
  <si>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</si>
  <si>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</si>
  <si>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</si>
  <si>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</si>
  <si>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</si>
  <si>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</si>
  <si>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</si>
  <si>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</si>
  <si>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</si>
  <si>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</si>
  <si>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</si>
  <si>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</si>
  <si>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</si>
  <si>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</si>
  <si>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</si>
  <si>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</si>
  <si>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</si>
  <si>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</si>
  <si>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</si>
  <si>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</si>
  <si>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</si>
  <si>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</si>
  <si>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</si>
  <si>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</si>
  <si>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</si>
  <si>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</si>
  <si>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</si>
  <si>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</si>
  <si>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</si>
  <si>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</si>
  <si>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</si>
  <si>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</si>
  <si>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</si>
  <si>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</si>
  <si>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</si>
  <si>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</si>
  <si>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</si>
  <si>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</si>
  <si>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</si>
  <si>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</si>
  <si>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</si>
  <si>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</si>
  <si>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</si>
  <si>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</si>
  <si>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</si>
  <si>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</si>
  <si>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</si>
  <si>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</si>
  <si>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</si>
  <si>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</si>
  <si>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</si>
  <si>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</si>
  <si>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</si>
  <si>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</si>
  <si>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</si>
  <si>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</si>
  <si>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</si>
  <si>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</si>
  <si>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</si>
  <si>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</si>
  <si>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</si>
  <si>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</si>
  <si>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</si>
  <si>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</si>
  <si>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</si>
  <si>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</si>
  <si>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</si>
  <si>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</si>
  <si>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</si>
  <si>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</si>
  <si>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</si>
  <si>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</si>
  <si>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</si>
  <si>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</si>
  <si>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</si>
  <si>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</si>
  <si>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</si>
  <si>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</si>
  <si>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</si>
  <si>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</si>
  <si>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</si>
  <si>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</si>
  <si>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</si>
  <si>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</si>
  <si>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</si>
  <si>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</si>
  <si>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</si>
  <si>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</si>
  <si>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</si>
  <si>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</si>
  <si>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</si>
  <si>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</si>
  <si>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</si>
  <si>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</si>
  <si>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</si>
  <si>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</si>
  <si>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</si>
  <si>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</si>
  <si>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</si>
  <si>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</si>
  <si>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</si>
  <si>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</si>
  <si>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</si>
  <si>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</si>
  <si>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</si>
  <si>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</si>
  <si>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</si>
  <si>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</si>
  <si>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</si>
  <si>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</si>
  <si>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</si>
  <si>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</si>
  <si>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</si>
  <si>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</si>
  <si>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</si>
  <si>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</si>
  <si>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</si>
  <si>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</si>
  <si>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</si>
  <si>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</si>
  <si>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</si>
  <si>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</si>
  <si>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</si>
  <si>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</si>
  <si>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</si>
  <si>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</si>
  <si>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</si>
  <si>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</si>
  <si>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</si>
  <si>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</si>
  <si>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</si>
  <si>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</si>
  <si>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</si>
  <si>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</si>
  <si>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</si>
  <si>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</si>
  <si>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</si>
  <si>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</si>
  <si>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</si>
  <si>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</si>
  <si>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</si>
  <si>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</si>
  <si>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</si>
  <si>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</si>
  <si>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</si>
  <si>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</si>
  <si>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</si>
  <si>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</si>
  <si>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</si>
  <si>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</si>
  <si>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</si>
  <si>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</si>
  <si>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</si>
  <si>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</si>
  <si>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</si>
  <si>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</si>
  <si>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</si>
  <si>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</si>
  <si>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</si>
  <si>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</si>
  <si>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</si>
  <si>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</si>
  <si>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</si>
  <si>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</si>
  <si>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</si>
  <si>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</si>
  <si>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</si>
  <si>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</si>
  <si>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</si>
  <si>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</si>
  <si>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</si>
  <si>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</si>
  <si>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</si>
  <si>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</si>
  <si>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</si>
  <si>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</si>
  <si>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</si>
  <si>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</si>
  <si>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</si>
  <si>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</si>
  <si>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</si>
  <si>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</si>
  <si>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</si>
  <si>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</si>
  <si>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</si>
  <si>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</si>
  <si>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</si>
  <si>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</si>
  <si>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</si>
  <si>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</si>
  <si>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</si>
  <si>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</si>
  <si>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</si>
  <si>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</si>
  <si>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</si>
  <si>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</si>
  <si>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</si>
  <si>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</si>
  <si>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</si>
  <si>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</si>
  <si>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</si>
  <si>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</si>
  <si>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</si>
  <si>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</si>
  <si>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</si>
  <si>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</si>
  <si>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</si>
  <si>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</si>
  <si>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</si>
  <si>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</si>
  <si>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</si>
  <si>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</si>
  <si>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</si>
  <si>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</si>
  <si>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</si>
  <si>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</si>
  <si>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</si>
  <si>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</si>
  <si>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</si>
  <si>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</si>
  <si>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</si>
  <si>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</si>
  <si>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</si>
  <si>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</si>
  <si>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</si>
  <si>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</si>
  <si>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</si>
  <si>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</si>
  <si>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</si>
  <si>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</si>
  <si>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</si>
  <si>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</si>
  <si>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</si>
  <si>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</si>
  <si>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</si>
  <si>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</si>
  <si>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</si>
  <si>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</si>
  <si>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</si>
  <si>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</si>
  <si>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</si>
  <si>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</si>
  <si>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</si>
  <si>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</si>
  <si>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</si>
  <si>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</si>
  <si>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</si>
  <si>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</si>
  <si>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</si>
  <si>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</si>
  <si>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</si>
  <si>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</si>
  <si>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</si>
  <si>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</si>
  <si>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</si>
  <si>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</si>
  <si>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</si>
  <si>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</si>
  <si>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</si>
  <si>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</si>
  <si>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</si>
  <si>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</si>
  <si>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</si>
  <si>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</si>
  <si>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</si>
  <si>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</si>
  <si>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</si>
  <si>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</si>
  <si>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</si>
  <si>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</si>
  <si>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</si>
  <si>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</si>
  <si>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</si>
  <si>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</si>
  <si>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</si>
  <si>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</si>
  <si>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</si>
  <si>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</si>
  <si>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</si>
  <si>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</si>
  <si>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</si>
  <si>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</si>
  <si>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</si>
  <si>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</si>
  <si>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</si>
  <si>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</si>
  <si>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</si>
  <si>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</si>
  <si>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</si>
  <si>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</si>
  <si>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</si>
  <si>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</si>
  <si>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</si>
  <si>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</si>
  <si>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</si>
  <si>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</si>
  <si>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</si>
  <si>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</si>
  <si>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</si>
  <si>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</si>
  <si>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</si>
  <si>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</si>
  <si>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</si>
  <si>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</si>
  <si>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</si>
  <si>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</si>
  <si>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</si>
  <si>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</si>
  <si>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</si>
  <si>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</si>
  <si>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</si>
  <si>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</si>
  <si>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</si>
  <si>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</si>
  <si>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</si>
  <si>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</si>
  <si>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</si>
  <si>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</si>
  <si>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</si>
  <si>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</si>
  <si>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</si>
  <si>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</si>
  <si>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</si>
  <si>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</si>
  <si>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</si>
  <si>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</si>
  <si>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</si>
  <si>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</si>
  <si>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</si>
  <si>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</si>
  <si>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</si>
  <si>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</si>
  <si>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</si>
  <si>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</si>
  <si>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</si>
  <si>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</si>
  <si>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</si>
  <si>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</si>
  <si>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</si>
  <si>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</si>
  <si>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</si>
  <si>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</si>
  <si>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</si>
  <si>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</si>
  <si>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</si>
  <si>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</si>
  <si>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</si>
  <si>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</si>
  <si>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</si>
  <si>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</si>
  <si>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</si>
  <si>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</si>
  <si>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</si>
  <si>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</si>
  <si>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</si>
  <si>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</si>
  <si>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</si>
  <si>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</si>
  <si>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</si>
  <si>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</si>
  <si>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</si>
  <si>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</si>
  <si>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</si>
  <si>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</si>
  <si>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</si>
  <si>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</si>
  <si>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</si>
  <si>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</si>
  <si>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</si>
  <si>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</si>
  <si>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</si>
  <si>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</si>
  <si>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</si>
  <si>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</si>
  <si>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</si>
  <si>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</si>
  <si>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</si>
  <si>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</si>
  <si>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</si>
  <si>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</si>
  <si>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</si>
  <si>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</si>
  <si>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</si>
  <si>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</si>
  <si>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</si>
  <si>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</si>
  <si>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</si>
  <si>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</si>
  <si>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</si>
  <si>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</si>
  <si>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</si>
  <si>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</si>
  <si>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</si>
  <si>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</si>
  <si>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</si>
  <si>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</si>
  <si>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</si>
  <si>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</si>
  <si>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</si>
  <si>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</si>
  <si>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</si>
  <si>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</si>
  <si>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</si>
  <si>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</si>
  <si>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</si>
  <si>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</si>
  <si>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</si>
  <si>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</si>
  <si>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</si>
  <si>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</si>
  <si>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</si>
  <si>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</si>
  <si>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</si>
  <si>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</si>
  <si>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</si>
  <si>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</si>
  <si>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</si>
  <si>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</si>
  <si>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</si>
  <si>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</si>
  <si>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</si>
  <si>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</si>
  <si>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</si>
  <si>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</si>
  <si>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</si>
  <si>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</si>
  <si>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</si>
  <si>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</si>
  <si>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</si>
  <si>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</si>
  <si>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</si>
  <si>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</si>
  <si>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</si>
  <si>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</si>
  <si>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</si>
  <si>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</si>
  <si>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</si>
  <si>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</si>
  <si>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</si>
  <si>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</si>
  <si>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</si>
  <si>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</si>
  <si>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</si>
  <si>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</si>
  <si>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</si>
  <si>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</si>
  <si>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</si>
  <si>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</si>
  <si>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</si>
  <si>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</si>
  <si>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</si>
  <si>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</si>
  <si>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</si>
  <si>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</si>
  <si>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</si>
  <si>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</si>
  <si>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</si>
  <si>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</si>
  <si>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</si>
  <si>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</si>
  <si>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</si>
  <si>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</si>
  <si>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</si>
  <si>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</si>
  <si>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</si>
  <si>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</si>
  <si>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</si>
  <si>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</si>
  <si>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</si>
  <si>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</si>
  <si>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</si>
  <si>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</si>
  <si>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</si>
  <si>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</si>
  <si>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</si>
  <si>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</si>
  <si>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</si>
  <si>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</si>
  <si>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</si>
  <si>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</si>
  <si>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</si>
  <si>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</si>
  <si>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</si>
  <si>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</si>
  <si>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</si>
  <si>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</si>
  <si>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</si>
  <si>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</si>
  <si>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</si>
  <si>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</si>
  <si>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</si>
  <si>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</si>
  <si>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</si>
  <si>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</si>
  <si>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</si>
  <si>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</si>
  <si>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</si>
  <si>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</si>
  <si>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</si>
  <si>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</si>
  <si>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</si>
  <si>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</si>
  <si>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</si>
  <si>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</si>
  <si>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</si>
  <si>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</si>
  <si>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</si>
  <si>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</si>
  <si>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</si>
  <si>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</si>
  <si>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</si>
  <si>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</si>
  <si>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</si>
  <si>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</si>
  <si>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</si>
  <si>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</si>
  <si>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</si>
  <si>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</si>
  <si>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</si>
  <si>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</si>
  <si>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</si>
  <si>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</si>
  <si>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</si>
  <si>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</si>
  <si>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</si>
  <si>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</si>
  <si>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</si>
  <si>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</si>
  <si>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</si>
  <si>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</si>
  <si>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</si>
  <si>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</si>
  <si>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</si>
  <si>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</si>
  <si>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</si>
  <si>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</si>
  <si>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</si>
  <si>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</si>
  <si>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</si>
  <si>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</si>
  <si>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</si>
  <si>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</si>
  <si>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</si>
  <si>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</si>
  <si>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</si>
  <si>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</si>
  <si>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</si>
  <si>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</si>
  <si>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</si>
  <si>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</si>
  <si>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</si>
  <si>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</si>
  <si>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</si>
  <si>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</si>
  <si>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</si>
  <si>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</si>
  <si>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</si>
  <si>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</si>
  <si>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</si>
  <si>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</si>
  <si>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</si>
  <si>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</si>
  <si>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</si>
  <si>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</si>
  <si>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</si>
  <si>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</si>
  <si>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</si>
  <si>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</si>
  <si>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</si>
  <si>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</si>
  <si>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</si>
  <si>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</si>
  <si>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</si>
  <si>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</si>
  <si>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</si>
  <si>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</si>
  <si>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</si>
  <si>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</si>
  <si>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</si>
  <si>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</si>
  <si>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</si>
  <si>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</si>
  <si>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</si>
  <si>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</si>
  <si>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</si>
  <si>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</si>
  <si>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</si>
  <si>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</si>
  <si>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</si>
  <si>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</si>
  <si>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</si>
  <si>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</si>
  <si>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</si>
  <si>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</si>
  <si>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</si>
  <si>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</si>
  <si>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</si>
  <si>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</si>
  <si>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</si>
  <si>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</si>
  <si>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</si>
  <si>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</si>
  <si>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</si>
  <si>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</si>
  <si>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</si>
  <si>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</si>
  <si>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</si>
  <si>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</si>
  <si>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</si>
  <si>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</si>
  <si>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</si>
  <si>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</si>
  <si>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</si>
  <si>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</si>
  <si>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</si>
  <si>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</si>
  <si>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</si>
  <si>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</si>
  <si>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</si>
  <si>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</si>
  <si>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</si>
  <si>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</si>
  <si>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</si>
  <si>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</si>
  <si>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</si>
  <si>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</si>
  <si>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</si>
  <si>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</si>
  <si>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</si>
  <si>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</si>
  <si>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</si>
  <si>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</si>
  <si>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</si>
  <si>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</si>
  <si>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</si>
  <si>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</si>
  <si>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</si>
  <si>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</si>
  <si>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</si>
  <si>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</si>
  <si>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</si>
  <si>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</si>
  <si>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</si>
  <si>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</si>
  <si>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</si>
  <si>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</si>
  <si>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</si>
  <si>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</si>
  <si>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</si>
  <si>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</si>
  <si>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</si>
  <si>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</si>
  <si>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</si>
  <si>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</si>
  <si>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</si>
  <si>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</si>
  <si>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</si>
  <si>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</si>
  <si>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</si>
  <si>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</si>
  <si>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</si>
  <si>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</si>
  <si>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</si>
  <si>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</si>
  <si>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</si>
  <si>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</si>
  <si>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</si>
  <si>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</si>
  <si>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</si>
  <si>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</si>
  <si>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</si>
  <si>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</si>
  <si>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</si>
  <si>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</si>
  <si>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</si>
  <si>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</si>
  <si>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</si>
  <si>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</si>
  <si>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</si>
  <si>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</si>
  <si>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</si>
  <si>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</si>
  <si>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</si>
  <si>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</si>
  <si>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</si>
  <si>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</si>
  <si>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</si>
  <si>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</si>
  <si>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</si>
  <si>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</si>
  <si>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</si>
  <si>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</si>
  <si>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</si>
  <si>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</si>
  <si>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</si>
  <si>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</si>
  <si>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</si>
  <si>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</si>
  <si>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</si>
  <si>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</si>
  <si>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</si>
  <si>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</si>
  <si>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</si>
  <si>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</si>
  <si>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</si>
  <si>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</si>
  <si>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</si>
  <si>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</si>
  <si>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</si>
  <si>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</si>
  <si>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</si>
  <si>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</si>
  <si>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</si>
  <si>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</si>
  <si>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</si>
  <si>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</si>
  <si>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</si>
  <si>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</si>
  <si>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</si>
  <si>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</si>
  <si>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</si>
  <si>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</si>
  <si>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</si>
  <si>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</si>
  <si>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</si>
  <si>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</si>
  <si>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</si>
  <si>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</si>
  <si>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</si>
  <si>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</si>
  <si>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</si>
  <si>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</si>
  <si>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</si>
  <si>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</si>
  <si>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</si>
  <si>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</si>
  <si>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</si>
  <si>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</si>
  <si>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</si>
  <si>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</si>
  <si>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</si>
  <si>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</si>
  <si>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</si>
  <si>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</si>
  <si>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</si>
  <si>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</si>
  <si>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</si>
  <si>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</si>
  <si>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</si>
  <si>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</si>
  <si>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</si>
  <si>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</si>
  <si>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</si>
  <si>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</si>
  <si>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</si>
  <si>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</si>
  <si>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</si>
  <si>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</si>
  <si>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</si>
  <si>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</si>
  <si>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</si>
  <si>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</si>
  <si>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</si>
  <si>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</si>
  <si>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</si>
  <si>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</si>
  <si>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</si>
  <si>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</si>
  <si>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</si>
  <si>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</si>
  <si>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</si>
  <si>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</si>
  <si>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</si>
  <si>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</si>
  <si>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</si>
  <si>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</si>
  <si>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</si>
  <si>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</si>
  <si>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</si>
  <si>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</si>
  <si>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</si>
  <si>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</si>
  <si>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</si>
  <si>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</si>
  <si>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</si>
  <si>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</si>
  <si>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</si>
  <si>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</si>
  <si>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</si>
  <si>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</si>
  <si>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</si>
  <si>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</si>
  <si>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</si>
  <si>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</si>
  <si>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</si>
  <si>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</si>
  <si>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</si>
  <si>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</si>
  <si>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</si>
  <si>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</si>
  <si>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</si>
  <si>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</si>
  <si>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</si>
  <si>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</si>
  <si>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</si>
  <si>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</si>
  <si>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</si>
  <si>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</si>
  <si>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</si>
  <si>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</si>
  <si>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</si>
  <si>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</si>
  <si>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</si>
  <si>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</si>
  <si>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</si>
  <si>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</si>
  <si>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</si>
  <si>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</si>
  <si>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</si>
  <si>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</si>
  <si>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</si>
  <si>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</si>
  <si>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</si>
  <si>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</si>
  <si>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</si>
  <si>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</si>
  <si>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</si>
  <si>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</si>
  <si>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</si>
  <si>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</si>
  <si>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</si>
  <si>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</si>
  <si>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</si>
  <si>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</si>
  <si>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</si>
  <si>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</si>
  <si>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</si>
  <si>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</si>
  <si>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</si>
  <si>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</si>
  <si>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</si>
  <si>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</si>
  <si>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</si>
  <si>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</si>
  <si>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</si>
  <si>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</si>
  <si>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</si>
  <si>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</si>
  <si>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</si>
  <si>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</si>
  <si>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</si>
  <si>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</si>
  <si>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</si>
  <si>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</si>
  <si>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</si>
  <si>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</si>
  <si>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</si>
  <si>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</si>
  <si>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</si>
  <si>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</si>
  <si>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</si>
  <si>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</si>
  <si>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</si>
  <si>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</si>
  <si>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</si>
  <si>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</si>
  <si>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</si>
  <si>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</si>
  <si>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</si>
  <si>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</si>
  <si>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</si>
  <si>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</si>
  <si>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</si>
  <si>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</si>
  <si>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</si>
  <si>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</si>
  <si>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</si>
  <si>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</si>
  <si>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</si>
  <si>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</si>
  <si>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</si>
  <si>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</si>
  <si>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</si>
  <si>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</si>
  <si>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</si>
  <si>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</si>
  <si>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</si>
  <si>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</si>
  <si>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</si>
  <si>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</si>
  <si>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</si>
  <si>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</si>
  <si>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</si>
  <si>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</si>
  <si>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</si>
  <si>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</si>
  <si>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</si>
  <si>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</si>
  <si>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</si>
  <si>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</si>
  <si>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</si>
  <si>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</si>
  <si>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</si>
  <si>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</si>
  <si>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</si>
  <si>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</si>
  <si>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</si>
  <si>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</si>
  <si>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</si>
  <si>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</si>
  <si>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</si>
  <si>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</si>
  <si>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</si>
  <si>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</si>
  <si>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</si>
  <si>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</si>
  <si>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</si>
  <si>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</si>
  <si>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</si>
  <si>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</si>
  <si>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</si>
  <si>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</si>
  <si>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</si>
  <si>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</si>
  <si>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</si>
  <si>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</si>
  <si>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</si>
  <si>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</si>
  <si>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</si>
  <si>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</si>
  <si>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</si>
  <si>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</si>
  <si>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</si>
  <si>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</si>
  <si>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</si>
  <si>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</si>
  <si>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</si>
  <si>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</si>
  <si>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</si>
  <si>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</si>
  <si>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</si>
  <si>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</si>
  <si>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</si>
  <si>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</si>
  <si>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</si>
  <si>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</si>
  <si>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</si>
  <si>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</si>
  <si>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</si>
  <si>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</si>
  <si>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</si>
  <si>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</si>
  <si>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</si>
  <si>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</si>
  <si>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</si>
  <si>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</si>
  <si>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</si>
  <si>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</si>
  <si>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</si>
  <si>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</si>
  <si>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</si>
  <si>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</si>
  <si>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</si>
  <si>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</si>
  <si>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</si>
  <si>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</si>
  <si>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</si>
  <si>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</si>
  <si>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</si>
  <si>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</si>
  <si>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</si>
  <si>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</si>
  <si>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</si>
  <si>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</si>
  <si>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</si>
  <si>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</si>
  <si>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</si>
  <si>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</si>
  <si>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</si>
  <si>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</si>
  <si>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</si>
  <si>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</si>
  <si>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</si>
  <si>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</si>
  <si>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</si>
  <si>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</si>
  <si>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</si>
  <si>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</si>
  <si>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</si>
  <si>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</si>
  <si>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</si>
  <si>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</si>
  <si>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</si>
  <si>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</si>
  <si>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</si>
  <si>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</si>
  <si>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</si>
  <si>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</si>
  <si>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</si>
  <si>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</si>
  <si>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</si>
  <si>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</si>
  <si>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</si>
  <si>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</si>
  <si>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</si>
  <si>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</si>
  <si>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</si>
  <si>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</si>
  <si>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</si>
  <si>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</si>
  <si>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</si>
  <si>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</si>
  <si>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</si>
  <si>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</si>
  <si>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</si>
  <si>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</si>
  <si>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</si>
  <si>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</si>
  <si>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</si>
  <si>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</si>
  <si>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</si>
  <si>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</si>
  <si>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</si>
  <si>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</si>
  <si>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</si>
  <si>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</si>
  <si>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</si>
  <si>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</si>
  <si>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</si>
  <si>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</si>
  <si>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</si>
  <si>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</si>
  <si>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</si>
  <si>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</si>
  <si>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</si>
  <si>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</si>
  <si>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</si>
  <si>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</si>
  <si>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</si>
  <si>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</si>
  <si>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</si>
  <si>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</si>
  <si>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</si>
  <si>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</si>
  <si>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</si>
  <si>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</si>
  <si>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</si>
  <si>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</si>
  <si>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</si>
  <si>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</si>
  <si>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</si>
  <si>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</si>
  <si>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</si>
  <si>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</si>
  <si>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</si>
  <si>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</si>
  <si>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</si>
  <si>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</si>
  <si>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</si>
  <si>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</si>
  <si>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</si>
  <si>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</si>
  <si>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</si>
  <si>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</si>
  <si>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</si>
  <si>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</si>
  <si>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</si>
  <si>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</si>
  <si>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</si>
  <si>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</si>
  <si>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</si>
  <si>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</si>
  <si>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</si>
  <si>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</si>
  <si>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</si>
  <si>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</si>
  <si>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</si>
  <si>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</si>
  <si>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</si>
  <si>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</si>
  <si>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</si>
  <si>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</si>
  <si>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</si>
  <si>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</si>
  <si>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</si>
  <si>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</si>
  <si>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</si>
  <si>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</si>
  <si>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</si>
  <si>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</si>
  <si>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</si>
  <si>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</si>
  <si>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</si>
  <si>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</si>
  <si>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</si>
  <si>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</si>
  <si>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</si>
  <si>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</si>
  <si>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</si>
  <si>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</si>
  <si>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</si>
  <si>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</si>
  <si>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</si>
  <si>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</si>
  <si>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</si>
  <si>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</si>
  <si>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</si>
  <si>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</si>
  <si>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</si>
  <si>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</si>
  <si>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</si>
  <si>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</si>
  <si>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</si>
  <si>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</si>
  <si>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</si>
  <si>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</si>
  <si>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</si>
  <si>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</si>
  <si>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</si>
  <si>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</si>
  <si>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</si>
  <si>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</si>
  <si>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</si>
  <si>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</si>
  <si>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</si>
  <si>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</si>
  <si>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</si>
  <si>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</si>
  <si>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</si>
  <si>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</si>
  <si>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</si>
  <si>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</si>
  <si>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</si>
  <si>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</si>
  <si>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</si>
  <si>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</si>
  <si>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</si>
  <si>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</si>
  <si>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</si>
  <si>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</si>
  <si>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</si>
  <si>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</si>
  <si>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</si>
  <si>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</si>
  <si>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</si>
  <si>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</si>
  <si>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</si>
  <si>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</si>
  <si>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</si>
  <si>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</si>
  <si>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</si>
  <si>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</si>
  <si>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</si>
  <si>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</si>
  <si>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</si>
  <si>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</si>
  <si>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</si>
  <si>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</si>
  <si>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</si>
  <si>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</si>
  <si>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</si>
  <si>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</si>
  <si>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</si>
  <si>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</si>
  <si>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</si>
  <si>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</si>
  <si>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</si>
  <si>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</si>
  <si>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</si>
  <si>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</si>
  <si>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</si>
  <si>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</si>
  <si>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</si>
  <si>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</si>
  <si>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</si>
  <si>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</si>
  <si>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</si>
  <si>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</si>
  <si>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</si>
  <si>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</si>
  <si>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</si>
  <si>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</si>
  <si>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</si>
  <si>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</si>
  <si>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</si>
  <si>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</si>
  <si>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</si>
  <si>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</si>
  <si>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</si>
  <si>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</si>
  <si>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</si>
  <si>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</si>
  <si>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</si>
  <si>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</si>
  <si>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</si>
  <si>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</si>
  <si>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</si>
  <si>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</si>
  <si>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</si>
  <si>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</si>
  <si>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</si>
  <si>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</si>
  <si>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</si>
  <si>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</si>
  <si>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</si>
  <si>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</si>
  <si>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</si>
  <si>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</si>
  <si>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</si>
  <si>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</si>
  <si>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</si>
  <si>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</si>
  <si>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</si>
  <si>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</si>
  <si>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</si>
  <si>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</si>
  <si>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</si>
  <si>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</si>
  <si>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</si>
  <si>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</si>
  <si>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</si>
  <si>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</si>
  <si>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</si>
  <si>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</si>
  <si>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</si>
  <si>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</si>
  <si>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</si>
  <si>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</si>
  <si>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</si>
  <si>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</si>
  <si>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</si>
  <si>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</si>
  <si>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</si>
  <si>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</si>
  <si>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</si>
  <si>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</si>
  <si>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</si>
  <si>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</si>
  <si>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</si>
  <si>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</si>
  <si>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</si>
  <si>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</si>
  <si>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</si>
  <si>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</si>
  <si>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</si>
  <si>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</si>
  <si>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</si>
  <si>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</si>
  <si>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</si>
  <si>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</si>
  <si>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</si>
  <si>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</si>
  <si>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</si>
  <si>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</si>
  <si>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</si>
  <si>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</si>
  <si>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</si>
  <si>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</si>
  <si>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</si>
  <si>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</si>
  <si>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</si>
  <si>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</si>
  <si>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</si>
  <si>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</si>
  <si>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</si>
  <si>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</si>
  <si>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</si>
  <si>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</si>
  <si>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</si>
  <si>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</si>
  <si>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</si>
  <si>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</si>
  <si>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</si>
  <si>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</si>
  <si>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</si>
  <si>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</si>
  <si>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</si>
  <si>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</si>
  <si>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</si>
  <si>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</si>
  <si>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</si>
  <si>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</si>
  <si>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</si>
  <si>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</si>
  <si>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</si>
  <si>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</si>
  <si>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</si>
  <si>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</si>
  <si>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</si>
  <si>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</si>
  <si>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</si>
  <si>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</si>
  <si>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</si>
  <si>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</si>
  <si>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</si>
  <si>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</si>
  <si>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</si>
  <si>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</si>
  <si>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</si>
  <si>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</si>
  <si>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</si>
  <si>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</si>
  <si>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</si>
  <si>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</si>
  <si>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</si>
  <si>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</si>
  <si>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</si>
  <si>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</si>
  <si>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</si>
  <si>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</si>
  <si>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</si>
  <si>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</si>
  <si>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</si>
  <si>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</si>
  <si>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</si>
  <si>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</si>
  <si>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</si>
  <si>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</si>
  <si>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</si>
  <si>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</si>
  <si>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</si>
  <si>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</si>
  <si>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</si>
  <si>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</si>
  <si>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</si>
  <si>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</si>
  <si>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</si>
  <si>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</si>
  <si>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</si>
  <si>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</si>
  <si>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</si>
  <si>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</si>
  <si>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</si>
  <si>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</si>
  <si>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</si>
  <si>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</si>
  <si>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</si>
  <si>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</si>
  <si>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</si>
  <si>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</si>
  <si>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</si>
  <si>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</si>
  <si>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</si>
  <si>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</si>
  <si>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</si>
  <si>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</si>
  <si>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</si>
  <si>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</si>
  <si>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</si>
  <si>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</si>
  <si>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</si>
  <si>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</si>
  <si>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</si>
  <si>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</si>
  <si>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</si>
  <si>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</si>
  <si>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</si>
  <si>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</si>
  <si>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</si>
  <si>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</si>
  <si>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</si>
  <si>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</si>
  <si>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</si>
  <si>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</si>
  <si>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</si>
  <si>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</si>
  <si>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</si>
  <si>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</si>
  <si>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</si>
  <si>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</si>
  <si>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</si>
  <si>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</si>
  <si>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</si>
  <si>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</si>
  <si>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</si>
  <si>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</si>
  <si>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</si>
  <si>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</si>
  <si>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</si>
  <si>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</si>
  <si>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</si>
  <si>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</si>
  <si>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</si>
  <si>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</si>
  <si>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</si>
  <si>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</si>
  <si>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</si>
  <si>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</si>
  <si>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</si>
  <si>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</si>
  <si>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</si>
  <si>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</si>
  <si>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</si>
  <si>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</si>
  <si>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</si>
  <si>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</si>
  <si>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</si>
  <si>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</si>
  <si>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</si>
  <si>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</si>
  <si>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</si>
  <si>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</si>
  <si>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</si>
  <si>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</si>
  <si>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</si>
  <si>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</si>
  <si>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</si>
  <si>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</si>
  <si>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</si>
  <si>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</si>
  <si>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</si>
  <si>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</si>
  <si>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</si>
  <si>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</si>
  <si>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</si>
  <si>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</si>
  <si>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</si>
  <si>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</si>
  <si>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</si>
  <si>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</si>
  <si>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</si>
  <si>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</si>
  <si>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</si>
  <si>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</si>
  <si>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</si>
  <si>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</si>
  <si>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</si>
  <si>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</si>
  <si>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</si>
  <si>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</si>
  <si>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</si>
  <si>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</si>
  <si>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</si>
  <si>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</si>
  <si>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</si>
  <si>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</si>
  <si>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</si>
  <si>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</si>
  <si>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</si>
  <si>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</si>
  <si>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</si>
  <si>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</si>
  <si>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</si>
  <si>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</si>
  <si>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</si>
  <si>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</si>
  <si>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</si>
  <si>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</si>
  <si>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</si>
  <si>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</si>
  <si>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</si>
  <si>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</si>
  <si>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</si>
  <si>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</si>
  <si>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</si>
  <si>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</si>
  <si>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</si>
  <si>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</si>
  <si>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</si>
  <si>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</si>
  <si>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</si>
  <si>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</si>
  <si>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</si>
  <si>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</si>
  <si>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</si>
  <si>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</si>
  <si>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</si>
  <si>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</si>
  <si>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</si>
  <si>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</si>
  <si>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</si>
  <si>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</si>
  <si>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</si>
  <si>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</si>
  <si>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</si>
  <si>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</si>
  <si>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</si>
  <si>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</si>
  <si>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</si>
  <si>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</si>
  <si>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</si>
  <si>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</si>
  <si>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</si>
  <si>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</si>
  <si>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</si>
  <si>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</si>
  <si>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</si>
  <si>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</si>
  <si>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</si>
  <si>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</si>
  <si>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</si>
  <si>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</si>
  <si>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</si>
  <si>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</si>
  <si>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</si>
  <si>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</si>
  <si>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</si>
  <si>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</si>
  <si>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</si>
  <si>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</si>
  <si>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</si>
  <si>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</si>
  <si>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</si>
  <si>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</si>
  <si>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</si>
  <si>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</si>
  <si>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</si>
  <si>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</si>
  <si>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</si>
  <si>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</si>
  <si>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</si>
  <si>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</si>
  <si>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</si>
  <si>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</si>
  <si>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</si>
  <si>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</si>
  <si>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</si>
  <si>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</si>
  <si>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</si>
  <si>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</si>
  <si>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</si>
  <si>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</si>
  <si>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</si>
  <si>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</si>
  <si>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</si>
  <si>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</si>
  <si>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</si>
  <si>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</si>
  <si>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</si>
  <si>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</si>
  <si>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</si>
  <si>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</si>
  <si>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</si>
  <si>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</si>
  <si>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</si>
  <si>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</si>
  <si>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</si>
  <si>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</si>
  <si>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</si>
  <si>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</si>
  <si>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</si>
  <si>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</si>
  <si>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</si>
  <si>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</si>
  <si>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</si>
  <si>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</si>
  <si>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</si>
  <si>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</si>
  <si>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</si>
  <si>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</si>
  <si>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</si>
  <si>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</si>
  <si>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</si>
  <si>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</si>
  <si>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</si>
  <si>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</si>
  <si>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</si>
  <si>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</si>
  <si>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</si>
  <si>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</si>
  <si>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</si>
  <si>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</si>
  <si>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</si>
  <si>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</si>
  <si>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</si>
  <si>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</si>
  <si>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</si>
  <si>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</si>
  <si>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</si>
  <si>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</si>
  <si>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</si>
  <si>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</si>
  <si>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</si>
  <si>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</si>
  <si>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</si>
  <si>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</si>
  <si>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</si>
  <si>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</si>
  <si>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</si>
  <si>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</si>
  <si>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</si>
  <si>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</si>
  <si>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</si>
  <si>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</si>
  <si>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</si>
  <si>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</si>
  <si>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</si>
  <si>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</si>
  <si>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</si>
  <si>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</si>
  <si>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</si>
  <si>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</si>
  <si>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</si>
  <si>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</si>
  <si>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</si>
  <si>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</si>
  <si>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</si>
  <si>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</si>
  <si>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</si>
  <si>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</si>
  <si>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</si>
  <si>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</si>
  <si>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</si>
  <si>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</si>
  <si>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</si>
  <si>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</si>
  <si>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</si>
  <si>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</si>
  <si>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</si>
  <si>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</si>
  <si>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</si>
  <si>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</si>
  <si>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</si>
  <si>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</si>
  <si>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</si>
  <si>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</si>
  <si>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</si>
  <si>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</si>
  <si>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</si>
  <si>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</si>
  <si>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</si>
  <si>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</si>
  <si>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</si>
  <si>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</si>
  <si>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</si>
  <si>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</si>
  <si>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</si>
  <si>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</si>
  <si>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</si>
  <si>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</si>
  <si>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</si>
  <si>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</si>
  <si>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</si>
  <si>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</si>
  <si>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</si>
  <si>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</si>
  <si>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</si>
  <si>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</si>
  <si>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</si>
  <si>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</si>
  <si>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</si>
  <si>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</si>
  <si>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</si>
  <si>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</si>
  <si>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</si>
  <si>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</si>
  <si>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</si>
  <si>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</si>
  <si>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</si>
  <si>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</si>
  <si>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</si>
  <si>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</si>
  <si>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</si>
  <si>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</si>
  <si>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</si>
  <si>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</si>
  <si>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</si>
  <si>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</si>
  <si>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</si>
  <si>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</si>
  <si>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</si>
  <si>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</si>
  <si>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</si>
  <si>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</si>
  <si>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</si>
  <si>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</si>
  <si>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</si>
  <si>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</si>
  <si>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</si>
  <si>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</si>
  <si>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</si>
  <si>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</si>
  <si>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</si>
  <si>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</si>
  <si>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</si>
  <si>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</si>
  <si>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</si>
  <si>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</si>
  <si>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</si>
  <si>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</si>
  <si>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</si>
  <si>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</si>
  <si>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</si>
  <si>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</si>
  <si>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</si>
  <si>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</si>
  <si>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</si>
  <si>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</si>
  <si>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</si>
  <si>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</si>
  <si>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</si>
  <si>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</si>
  <si>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</si>
  <si>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</si>
  <si>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</si>
  <si>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</si>
  <si>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</si>
  <si>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</si>
  <si>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</si>
  <si>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</si>
  <si>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</si>
  <si>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</si>
  <si>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</si>
  <si>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</si>
  <si>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</si>
  <si>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</si>
  <si>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</si>
  <si>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</si>
  <si>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</si>
  <si>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</si>
  <si>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</si>
  <si>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</si>
  <si>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</si>
  <si>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</si>
  <si>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</si>
  <si>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</si>
  <si>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</si>
  <si>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</si>
  <si>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</si>
  <si>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</si>
  <si>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</si>
  <si>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</si>
  <si>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</si>
  <si>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</si>
  <si>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</si>
  <si>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</si>
  <si>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</si>
  <si>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</si>
  <si>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</si>
  <si>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</si>
  <si>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</si>
  <si>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</si>
  <si>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</si>
  <si>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</si>
  <si>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</si>
  <si>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</si>
  <si>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</si>
  <si>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</si>
  <si>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</si>
  <si>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</si>
  <si>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</si>
  <si>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</si>
  <si>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</si>
  <si>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</si>
  <si>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</si>
  <si>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</si>
  <si>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</si>
  <si>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</si>
  <si>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</si>
  <si>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</si>
  <si>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</si>
  <si>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</si>
  <si>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</si>
  <si>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</si>
  <si>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</si>
  <si>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</si>
  <si>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</si>
  <si>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</si>
  <si>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</si>
  <si>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</si>
  <si>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</si>
  <si>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</si>
  <si>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</si>
  <si>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</si>
  <si>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</si>
  <si>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</si>
  <si>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</si>
  <si>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</si>
  <si>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</si>
  <si>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</si>
  <si>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</si>
  <si>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</si>
  <si>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</si>
  <si>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</si>
  <si>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</si>
  <si>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</si>
  <si>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</si>
  <si>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</si>
  <si>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</si>
  <si>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</si>
  <si>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</si>
  <si>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</si>
  <si>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</si>
  <si>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</si>
  <si>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</si>
  <si>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</si>
  <si>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</si>
  <si>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</si>
  <si>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</si>
  <si>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</si>
  <si>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</si>
  <si>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</si>
  <si>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</si>
  <si>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</si>
  <si>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</si>
  <si>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</si>
  <si>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</si>
  <si>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</si>
  <si>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</si>
  <si>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</si>
  <si>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</si>
  <si>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</si>
  <si>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</si>
  <si>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</si>
  <si>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</si>
  <si>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</si>
  <si>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</si>
  <si>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</si>
  <si>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</si>
  <si>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</si>
  <si>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</si>
  <si>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</si>
  <si>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</si>
  <si>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</si>
  <si>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</si>
  <si>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</si>
  <si>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</si>
  <si>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</si>
  <si>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</si>
  <si>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</si>
  <si>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</si>
  <si>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</si>
  <si>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</si>
  <si>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</si>
  <si>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</si>
  <si>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</si>
  <si>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</si>
  <si>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</si>
  <si>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</si>
  <si>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</si>
  <si>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</si>
  <si>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</si>
  <si>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</si>
  <si>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</si>
  <si>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</si>
  <si>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</si>
  <si>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</si>
  <si>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</si>
  <si>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</si>
  <si>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</si>
  <si>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</si>
  <si>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</si>
  <si>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</si>
  <si>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</si>
  <si>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</si>
  <si>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</si>
  <si>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</si>
  <si>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</si>
  <si>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</si>
  <si>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</si>
  <si>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</si>
  <si>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</si>
  <si>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</si>
  <si>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</si>
  <si>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</si>
  <si>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</si>
  <si>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</si>
  <si>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</si>
  <si>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</si>
  <si>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</si>
  <si>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</si>
  <si>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</si>
  <si>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</si>
  <si>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</si>
  <si>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</si>
  <si>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</si>
  <si>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</si>
  <si>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</si>
  <si>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</si>
  <si>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</si>
  <si>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</si>
  <si>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</si>
  <si>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</si>
  <si>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</si>
  <si>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</si>
  <si>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</si>
  <si>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</si>
  <si>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</si>
  <si>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</si>
  <si>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</si>
  <si>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</si>
  <si>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</si>
  <si>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</si>
  <si>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</si>
  <si>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</si>
  <si>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</si>
  <si>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</si>
  <si>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</si>
  <si>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</si>
  <si>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</si>
  <si>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</si>
  <si>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</si>
  <si>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</si>
  <si>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</si>
  <si>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</si>
  <si>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</si>
  <si>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</si>
  <si>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</si>
  <si>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</si>
  <si>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</si>
  <si>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</si>
  <si>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</si>
  <si>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</si>
  <si>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</si>
  <si>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</si>
  <si>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</si>
  <si>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</si>
  <si>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</si>
  <si>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</si>
  <si>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</si>
  <si>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</si>
  <si>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</si>
  <si>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</si>
  <si>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</si>
  <si>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</si>
  <si>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</si>
  <si>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</si>
  <si>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</si>
  <si>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</si>
  <si>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</si>
  <si>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</si>
  <si>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</si>
  <si>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</si>
  <si>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</si>
  <si>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</si>
  <si>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</si>
  <si>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</si>
  <si>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</si>
  <si>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</si>
  <si>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</si>
  <si>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</si>
  <si>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</si>
  <si>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</si>
  <si>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</si>
  <si>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</si>
  <si>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</si>
  <si>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</si>
  <si>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</si>
  <si>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</si>
  <si>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</si>
  <si>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</si>
  <si>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</si>
  <si>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</si>
  <si>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</si>
  <si>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</si>
  <si>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</si>
  <si>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</si>
  <si>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</si>
  <si>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</si>
  <si>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</si>
  <si>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</si>
  <si>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</si>
  <si>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</si>
  <si>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</si>
  <si>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</si>
  <si>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</si>
  <si>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</si>
  <si>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</si>
  <si>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</si>
  <si>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</si>
  <si>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</si>
  <si>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</si>
  <si>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</si>
  <si>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</si>
  <si>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</si>
  <si>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</si>
  <si>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</si>
  <si>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</si>
  <si>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</si>
  <si>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</si>
  <si>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</si>
  <si>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</si>
  <si>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</si>
  <si>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</si>
  <si>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</si>
  <si>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</si>
  <si>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</si>
  <si>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</si>
  <si>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</si>
  <si>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</si>
  <si>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</si>
  <si>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</si>
  <si>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</si>
  <si>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</si>
  <si>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</si>
  <si>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</si>
  <si>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</si>
  <si>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</si>
  <si>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</si>
  <si>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</si>
  <si>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</si>
  <si>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</si>
  <si>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</si>
  <si>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</si>
  <si>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</si>
  <si>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</si>
  <si>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</si>
  <si>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</si>
  <si>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</si>
  <si>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</si>
  <si>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</si>
  <si>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</si>
  <si>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</si>
  <si>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</si>
  <si>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</si>
  <si>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</si>
  <si>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</si>
  <si>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</si>
  <si>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</si>
  <si>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</si>
  <si>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</si>
  <si>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</si>
  <si>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</si>
  <si>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</si>
  <si>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</si>
  <si>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</si>
  <si>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</si>
  <si>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</si>
  <si>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</si>
  <si>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</si>
  <si>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</si>
  <si>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</si>
  <si>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</si>
  <si>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</si>
  <si>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</si>
  <si>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</si>
  <si>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</si>
  <si>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</si>
  <si>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</si>
  <si>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</si>
  <si>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</si>
  <si>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</si>
  <si>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</si>
  <si>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</si>
  <si>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</si>
  <si>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</si>
  <si>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</si>
  <si>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</si>
  <si>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</si>
  <si>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</si>
  <si>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</si>
  <si>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</si>
  <si>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</si>
  <si>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</si>
  <si>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</si>
  <si>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</si>
  <si>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</si>
  <si>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</si>
  <si>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</si>
  <si>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</si>
  <si>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</si>
  <si>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</si>
  <si>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</si>
  <si>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</si>
  <si>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</si>
  <si>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</si>
  <si>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</si>
  <si>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</si>
  <si>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</si>
  <si>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</si>
  <si>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</si>
  <si>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</si>
  <si>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</si>
  <si>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</si>
  <si>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</si>
  <si>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</si>
  <si>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</si>
  <si>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</si>
  <si>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</si>
  <si>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</si>
  <si>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</si>
  <si>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</si>
  <si>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</si>
  <si>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</si>
  <si>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</si>
  <si>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</si>
  <si>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</si>
  <si>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</si>
  <si>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</si>
  <si>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</si>
  <si>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</si>
  <si>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</si>
  <si>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</si>
  <si>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</si>
  <si>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</si>
  <si>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</si>
  <si>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</si>
  <si>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</si>
  <si>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</si>
  <si>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</si>
  <si>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</si>
  <si>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</si>
  <si>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</si>
  <si>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</si>
  <si>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</si>
  <si>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</si>
  <si>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</si>
  <si>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</si>
  <si>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</si>
  <si>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</si>
  <si>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</si>
  <si>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</si>
  <si>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</si>
  <si>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</si>
  <si>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</si>
  <si>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</si>
  <si>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</si>
  <si>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</si>
  <si>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</si>
  <si>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</si>
  <si>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</si>
  <si>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</si>
  <si>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</si>
  <si>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</si>
  <si>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</si>
  <si>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</si>
  <si>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</si>
  <si>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</si>
  <si>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</si>
  <si>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</si>
  <si>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</si>
  <si>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</si>
  <si>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</si>
  <si>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</si>
  <si>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</si>
  <si>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</si>
  <si>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</si>
  <si>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</si>
  <si>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</si>
  <si>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</si>
  <si>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</si>
  <si>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</si>
  <si>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</si>
  <si>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</si>
  <si>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</si>
  <si>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</si>
  <si>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</si>
  <si>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</si>
  <si>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</si>
  <si>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</si>
  <si>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</si>
  <si>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</si>
  <si>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</si>
  <si>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</si>
  <si>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</si>
  <si>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</si>
  <si>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</si>
  <si>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</si>
  <si>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</si>
  <si>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</si>
  <si>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</si>
  <si>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</si>
  <si>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</si>
  <si>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</si>
  <si>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</si>
  <si>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</si>
  <si>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</si>
  <si>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</si>
  <si>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</si>
  <si>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</si>
  <si>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</si>
  <si>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</si>
  <si>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</si>
  <si>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</si>
  <si>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</si>
  <si>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</si>
  <si>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</si>
  <si>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</si>
  <si>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</si>
  <si>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</si>
  <si>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</si>
  <si>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</si>
  <si>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</si>
  <si>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</si>
  <si>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</si>
  <si>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</si>
  <si>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</si>
  <si>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</si>
  <si>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</si>
  <si>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</si>
  <si>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</si>
  <si>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</si>
  <si>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</si>
  <si>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</si>
  <si>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</si>
  <si>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</si>
  <si>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</si>
  <si>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</si>
  <si>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</si>
  <si>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</si>
  <si>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</si>
  <si>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</si>
  <si>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</si>
  <si>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</si>
  <si>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</si>
  <si>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</si>
  <si>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</si>
  <si>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</si>
  <si>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</si>
  <si>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</si>
  <si>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</si>
  <si>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</si>
  <si>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</si>
  <si>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</si>
  <si>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</si>
  <si>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</si>
  <si>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</si>
  <si>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</si>
  <si>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</si>
  <si>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</si>
  <si>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</si>
  <si>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</si>
  <si>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</si>
  <si>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</si>
  <si>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</si>
  <si>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</si>
  <si>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</si>
  <si>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</si>
  <si>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</si>
  <si>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</si>
  <si>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</si>
  <si>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</si>
  <si>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</si>
  <si>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</si>
  <si>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</si>
  <si>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</si>
  <si>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</si>
  <si>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</si>
  <si>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</si>
  <si>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</si>
  <si>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</si>
  <si>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</si>
  <si>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</si>
  <si>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</si>
  <si>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</si>
  <si>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</si>
  <si>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</si>
  <si>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</si>
  <si>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</si>
  <si>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</si>
  <si>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</si>
  <si>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</si>
  <si>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</si>
  <si>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</si>
  <si>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</si>
  <si>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</si>
  <si>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</si>
  <si>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</si>
  <si>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</si>
  <si>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</si>
  <si>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</si>
  <si>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</si>
  <si>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</si>
  <si>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</si>
  <si>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</si>
  <si>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</si>
  <si>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</si>
  <si>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</si>
  <si>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</si>
  <si>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</si>
  <si>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</si>
  <si>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</si>
  <si>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</si>
  <si>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</si>
  <si>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</si>
  <si>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</si>
  <si>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</si>
  <si>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</si>
  <si>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</si>
  <si>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</si>
  <si>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</si>
  <si>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</si>
  <si>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</si>
  <si>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</si>
  <si>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</si>
  <si>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</si>
  <si>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</si>
  <si>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</si>
  <si>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</si>
  <si>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</si>
  <si>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</si>
  <si>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</si>
  <si>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</si>
  <si>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</si>
  <si>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</si>
  <si>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</si>
  <si>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</si>
  <si>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</si>
  <si>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</si>
  <si>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</si>
  <si>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</si>
  <si>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</si>
  <si>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</si>
  <si>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</si>
  <si>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</si>
  <si>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</si>
  <si>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</si>
  <si>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</si>
  <si>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</si>
  <si>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</si>
  <si>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</si>
  <si>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</si>
  <si>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</si>
  <si>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</si>
  <si>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</si>
  <si>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</si>
  <si>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</si>
  <si>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</si>
  <si>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</si>
  <si>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</si>
  <si>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</si>
  <si>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</si>
  <si>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</si>
  <si>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</si>
  <si>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</si>
  <si>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</si>
  <si>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</si>
  <si>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</si>
  <si>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</si>
  <si>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</si>
  <si>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</si>
  <si>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</si>
  <si>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</si>
  <si>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</si>
  <si>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</si>
  <si>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</si>
  <si>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</si>
  <si>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</si>
  <si>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</si>
  <si>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</si>
  <si>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</si>
  <si>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</si>
  <si>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</si>
  <si>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</si>
  <si>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</si>
  <si>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</si>
  <si>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</si>
  <si>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</si>
  <si>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</si>
  <si>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</si>
  <si>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</si>
  <si>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</si>
  <si>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</si>
  <si>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</si>
  <si>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</si>
  <si>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</si>
  <si>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</si>
  <si>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</si>
  <si>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</si>
  <si>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</si>
  <si>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</si>
  <si>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</si>
  <si>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</si>
  <si>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</si>
  <si>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</si>
  <si>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</si>
  <si>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</si>
  <si>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</si>
  <si>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</si>
  <si>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</si>
  <si>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</si>
  <si>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</si>
  <si>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</si>
  <si>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</si>
  <si>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</si>
  <si>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</si>
  <si>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</si>
  <si>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</si>
  <si>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</si>
  <si>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</si>
  <si>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</si>
  <si>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</si>
  <si>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</si>
  <si>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</si>
  <si>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</si>
  <si>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</si>
  <si>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</si>
  <si>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</si>
  <si>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</si>
  <si>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</si>
  <si>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</si>
  <si>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</si>
  <si>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</si>
  <si>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</si>
  <si>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</si>
  <si>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</si>
  <si>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</si>
  <si>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</si>
  <si>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</si>
  <si>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</si>
  <si>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</si>
  <si>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</si>
  <si>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</si>
  <si>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</si>
  <si>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</si>
  <si>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</si>
  <si>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</si>
  <si>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</si>
  <si>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</si>
  <si>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</si>
  <si>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</si>
  <si>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</si>
  <si>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</si>
  <si>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</si>
  <si>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</si>
  <si>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</si>
  <si>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</si>
  <si>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</si>
  <si>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</si>
  <si>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</si>
  <si>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</si>
  <si>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</si>
  <si>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</si>
  <si>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</si>
  <si>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</si>
  <si>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</si>
  <si>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</si>
  <si>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</si>
  <si>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</si>
  <si>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</si>
  <si>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</si>
  <si>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</si>
  <si>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</si>
  <si>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</si>
  <si>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</si>
  <si>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</si>
  <si>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</si>
  <si>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</si>
  <si>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</si>
  <si>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</si>
  <si>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</si>
  <si>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</si>
  <si>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</si>
  <si>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</si>
  <si>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</si>
  <si>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</si>
  <si>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</si>
  <si>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</si>
  <si>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</si>
  <si>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</si>
  <si>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</si>
  <si>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</si>
  <si>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</si>
  <si>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</si>
  <si>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</si>
  <si>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</si>
  <si>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</si>
  <si>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</si>
  <si>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</si>
  <si>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</si>
  <si>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</si>
  <si>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</si>
  <si>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</si>
  <si>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</si>
  <si>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</si>
  <si>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</si>
  <si>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</si>
  <si>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</si>
  <si>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</si>
  <si>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</si>
  <si>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</si>
  <si>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</si>
  <si>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</si>
  <si>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</si>
  <si>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</si>
  <si>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</si>
  <si>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</si>
  <si>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</si>
  <si>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</si>
  <si>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</si>
  <si>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</si>
  <si>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</si>
  <si>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</si>
  <si>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</si>
  <si>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</si>
  <si>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</si>
  <si>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</si>
  <si>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</si>
  <si>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</si>
  <si>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</si>
  <si>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</si>
  <si>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</si>
  <si>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</si>
  <si>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</si>
  <si>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</si>
  <si>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</si>
  <si>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</si>
  <si>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</si>
  <si>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</si>
  <si>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</si>
  <si>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</si>
  <si>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</si>
  <si>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</si>
  <si>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</si>
  <si>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</si>
  <si>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</si>
  <si>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</si>
  <si>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</si>
  <si>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</si>
  <si>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</si>
  <si>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</si>
  <si>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</si>
  <si>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</si>
  <si>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</si>
  <si>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</si>
  <si>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</si>
  <si>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</si>
  <si>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</si>
  <si>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</si>
  <si>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</si>
  <si>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</si>
  <si>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</si>
  <si>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</si>
  <si>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</si>
  <si>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</si>
  <si>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</si>
  <si>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</si>
  <si>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</si>
  <si>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</si>
  <si>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</si>
  <si>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</si>
  <si>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</si>
  <si>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</si>
  <si>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</si>
  <si>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</si>
  <si>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</si>
  <si>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</si>
  <si>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</si>
  <si>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</si>
  <si>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</si>
  <si>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</si>
  <si>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</si>
  <si>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</si>
  <si>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</si>
  <si>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</si>
  <si>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</si>
  <si>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</si>
  <si>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</si>
  <si>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</si>
  <si>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</si>
  <si>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</si>
  <si>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</si>
  <si>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</si>
  <si>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</si>
  <si>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</si>
  <si>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</si>
  <si>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</si>
  <si>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</si>
  <si>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</si>
  <si>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</si>
  <si>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</si>
  <si>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</si>
  <si>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</si>
  <si>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</si>
  <si>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</si>
  <si>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</si>
  <si>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</si>
  <si>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</si>
  <si>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</si>
  <si>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</si>
  <si>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</si>
  <si>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</si>
  <si>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</si>
  <si>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</si>
  <si>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</si>
  <si>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</si>
  <si>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</si>
  <si>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</si>
  <si>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</si>
  <si>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</si>
  <si>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</si>
  <si>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</si>
  <si>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</si>
  <si>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</si>
  <si>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</si>
  <si>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</si>
  <si>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</si>
  <si>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</si>
  <si>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</si>
  <si>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</si>
  <si>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</si>
  <si>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</si>
  <si>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</si>
  <si>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</si>
  <si>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</si>
  <si>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</si>
  <si>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</si>
  <si>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</si>
  <si>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</si>
  <si>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</si>
  <si>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</si>
  <si>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</si>
  <si>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</si>
  <si>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</si>
  <si>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</si>
  <si>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</si>
  <si>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</si>
  <si>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</si>
  <si>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</si>
  <si>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</si>
  <si>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</si>
  <si>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</si>
  <si>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</si>
  <si>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</si>
  <si>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</si>
  <si>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</si>
  <si>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</si>
  <si>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</si>
  <si>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</si>
  <si>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</si>
  <si>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</si>
  <si>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</si>
  <si>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</si>
  <si>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</si>
  <si>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</si>
  <si>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</si>
  <si>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</si>
  <si>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</si>
  <si>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</si>
  <si>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</si>
  <si>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</si>
  <si>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</si>
  <si>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</si>
  <si>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</si>
  <si>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</si>
  <si>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</si>
  <si>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</si>
  <si>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</si>
  <si>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</si>
  <si>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</si>
  <si>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</si>
  <si>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</si>
  <si>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</si>
  <si>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</si>
  <si>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</si>
  <si>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</si>
  <si>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</si>
  <si>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</si>
  <si>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</si>
  <si>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</si>
  <si>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</si>
  <si>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</si>
  <si>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</si>
  <si>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</si>
  <si>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</si>
  <si>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</si>
  <si>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</si>
  <si>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</si>
  <si>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</si>
  <si>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</si>
  <si>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</si>
  <si>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</si>
  <si>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</si>
  <si>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</si>
  <si>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</si>
  <si>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</si>
  <si>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</si>
  <si>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</si>
  <si>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</si>
  <si>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</si>
  <si>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</si>
  <si>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</si>
  <si>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</si>
  <si>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</si>
  <si>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</si>
  <si>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</si>
  <si>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</si>
  <si>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</si>
  <si>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</si>
  <si>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</si>
  <si>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</si>
  <si>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</si>
  <si>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</si>
  <si>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</si>
  <si>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</si>
  <si>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</si>
  <si>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</si>
  <si>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</si>
  <si>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</si>
  <si>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</si>
  <si>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</si>
  <si>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</si>
  <si>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</si>
  <si>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</si>
  <si>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</si>
  <si>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</si>
  <si>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</si>
  <si>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</si>
  <si>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</si>
  <si>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</si>
  <si>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</si>
  <si>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</si>
  <si>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</si>
  <si>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</si>
  <si>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</si>
  <si>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</si>
  <si>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</si>
  <si>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</si>
  <si>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</si>
  <si>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</si>
  <si>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</si>
  <si>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</si>
  <si>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</si>
  <si>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</si>
  <si>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</si>
  <si>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</si>
  <si>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</si>
  <si>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</si>
  <si>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</si>
  <si>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</si>
  <si>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</si>
  <si>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</si>
  <si>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</si>
  <si>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</si>
  <si>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</si>
  <si>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</si>
  <si>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</si>
  <si>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</si>
  <si>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</si>
  <si>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</si>
  <si>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</si>
  <si>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</si>
  <si>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</si>
  <si>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</si>
  <si>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</si>
  <si>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</si>
  <si>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</si>
  <si>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</si>
  <si>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</si>
  <si>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</si>
  <si>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</si>
  <si>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</si>
  <si>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</si>
  <si>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</si>
  <si>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</si>
  <si>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</si>
  <si>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</si>
  <si>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</si>
  <si>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</si>
  <si>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</si>
  <si>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</si>
  <si>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</si>
  <si>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</si>
  <si>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</si>
  <si>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</si>
  <si>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</si>
  <si>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</si>
  <si>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</si>
  <si>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</si>
  <si>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</si>
  <si>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</si>
  <si>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</si>
  <si>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</si>
  <si>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</si>
  <si>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</si>
  <si>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</si>
  <si>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</si>
  <si>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</si>
  <si>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</si>
  <si>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</si>
  <si>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</si>
  <si>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</si>
  <si>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</si>
  <si>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</si>
  <si>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</si>
  <si>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</si>
  <si>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</si>
  <si>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</si>
  <si>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</si>
  <si>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</si>
  <si>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</si>
  <si>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</si>
  <si>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</si>
  <si>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</si>
  <si>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</si>
  <si>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</si>
  <si>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</si>
  <si>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</si>
  <si>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</si>
  <si>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</si>
  <si>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</si>
  <si>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</si>
  <si>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</si>
  <si>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</si>
  <si>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</si>
  <si>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</si>
  <si>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</si>
  <si>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</si>
  <si>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</si>
  <si>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</si>
  <si>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</si>
  <si>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</si>
  <si>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</si>
  <si>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</si>
  <si>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</si>
  <si>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</si>
  <si>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</si>
  <si>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</si>
  <si>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</si>
  <si>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</si>
  <si>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</si>
  <si>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</si>
  <si>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</si>
  <si>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</si>
  <si>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</si>
  <si>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</si>
  <si>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</si>
  <si>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</si>
  <si>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</si>
  <si>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</si>
  <si>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</si>
  <si>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</si>
  <si>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</si>
  <si>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</si>
  <si>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</si>
  <si>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</si>
  <si>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</si>
  <si>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</si>
  <si>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</si>
  <si>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</si>
  <si>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</si>
  <si>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</si>
  <si>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</si>
  <si>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</si>
  <si>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</si>
  <si>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</si>
  <si>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</si>
  <si>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</si>
  <si>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</si>
  <si>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</si>
  <si>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</si>
  <si>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</si>
  <si>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</si>
  <si>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</si>
  <si>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</si>
  <si>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</si>
  <si>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</si>
  <si>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</si>
  <si>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</si>
  <si>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</si>
  <si>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</si>
  <si>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</si>
  <si>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</si>
  <si>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</si>
  <si>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</si>
  <si>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</si>
  <si>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</si>
  <si>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</si>
  <si>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</si>
  <si>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</si>
  <si>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</si>
  <si>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</si>
  <si>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</si>
  <si>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</si>
  <si>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</si>
  <si>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</si>
  <si>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</si>
  <si>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</si>
  <si>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</si>
  <si>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</si>
  <si>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</si>
  <si>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</si>
  <si>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</si>
  <si>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</si>
  <si>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</si>
  <si>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</si>
  <si>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</si>
  <si>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</si>
  <si>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</si>
  <si>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</si>
  <si>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</si>
  <si>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</si>
  <si>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</si>
  <si>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</si>
  <si>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</si>
  <si>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</si>
  <si>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</si>
  <si>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</si>
  <si>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</si>
  <si>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</si>
  <si>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</si>
  <si>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</si>
  <si>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</si>
  <si>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</si>
  <si>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</si>
  <si>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</si>
  <si>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</si>
  <si>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</si>
  <si>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</si>
  <si>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</si>
  <si>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</si>
  <si>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</si>
  <si>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</si>
  <si>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</si>
  <si>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</si>
  <si>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</si>
  <si>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</si>
  <si>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</si>
  <si>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</si>
  <si>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</si>
  <si>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</si>
  <si>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</si>
  <si>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</si>
  <si>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</si>
  <si>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</si>
  <si>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</si>
  <si>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</si>
  <si>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</si>
  <si>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</si>
  <si>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</si>
  <si>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</si>
  <si>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</si>
  <si>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</si>
  <si>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</si>
  <si>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</si>
  <si>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</si>
  <si>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</si>
  <si>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</si>
  <si>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</si>
  <si>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</si>
  <si>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</si>
  <si>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</si>
  <si>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</si>
  <si>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</si>
  <si>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</si>
  <si>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</si>
  <si>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</si>
  <si>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</si>
  <si>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</si>
  <si>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</si>
  <si>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</si>
  <si>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</si>
  <si>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</si>
  <si>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</si>
  <si>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</si>
  <si>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</si>
  <si>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</si>
  <si>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</si>
  <si>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</si>
  <si>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</si>
  <si>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</si>
  <si>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</si>
  <si>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</si>
  <si>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</si>
  <si>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</si>
  <si>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</si>
  <si>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</si>
  <si>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</si>
  <si>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</si>
  <si>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</si>
  <si>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</si>
  <si>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</si>
  <si>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</si>
  <si>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</si>
  <si>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</si>
  <si>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</si>
  <si>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</si>
  <si>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</si>
  <si>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</si>
  <si>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</si>
  <si>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</si>
  <si>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</si>
  <si>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</si>
  <si>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</si>
  <si>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</si>
  <si>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</si>
  <si>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</si>
  <si>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</si>
  <si>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</si>
  <si>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</si>
  <si>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</si>
  <si>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</si>
  <si>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</si>
  <si>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</si>
  <si>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</si>
  <si>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</si>
  <si>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</si>
  <si>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</si>
  <si>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</si>
  <si>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</si>
  <si>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</si>
  <si>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</si>
  <si>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</si>
  <si>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</si>
  <si>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</si>
  <si>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</si>
  <si>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</si>
  <si>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</si>
  <si>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</si>
  <si>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</si>
  <si>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</si>
  <si>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</si>
  <si>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</si>
  <si>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</si>
  <si>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</si>
  <si>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</si>
  <si>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</si>
  <si>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</si>
  <si>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</si>
  <si>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</si>
  <si>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</si>
  <si>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</si>
  <si>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</si>
  <si>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</si>
  <si>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</si>
  <si>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</si>
  <si>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</si>
  <si>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</si>
  <si>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</si>
  <si>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</si>
  <si>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</si>
  <si>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</si>
  <si>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</si>
  <si>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</si>
  <si>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</si>
  <si>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</si>
  <si>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</si>
  <si>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</si>
  <si>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</si>
  <si>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</si>
  <si>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</si>
  <si>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</si>
  <si>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</si>
  <si>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</si>
  <si>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</si>
  <si>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</si>
  <si>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</si>
  <si>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</si>
  <si>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</si>
  <si>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</si>
  <si>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</si>
  <si>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</si>
  <si>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</si>
  <si>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</si>
  <si>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</si>
  <si>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</si>
  <si>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</si>
  <si>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</si>
  <si>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</si>
  <si>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</si>
  <si>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</si>
  <si>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</si>
  <si>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</si>
  <si>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</si>
  <si>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</si>
  <si>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</si>
  <si>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</si>
  <si>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</si>
  <si>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</si>
  <si>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</si>
  <si>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</si>
  <si>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</si>
  <si>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</si>
  <si>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</si>
  <si>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</si>
  <si>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</si>
  <si>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</si>
  <si>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</si>
  <si>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</si>
  <si>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</si>
  <si>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</si>
  <si>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</si>
  <si>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</si>
  <si>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</si>
  <si>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</si>
  <si>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</si>
  <si>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</si>
  <si>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</si>
  <si>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</si>
  <si>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</si>
  <si>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</si>
  <si>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</si>
  <si>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</si>
  <si>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</si>
  <si>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</si>
  <si>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</si>
  <si>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</si>
  <si>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</si>
  <si>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</si>
  <si>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</si>
  <si>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</si>
  <si>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</si>
  <si>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</si>
  <si>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</si>
  <si>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</si>
  <si>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</si>
  <si>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</si>
  <si>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</si>
  <si>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</si>
  <si>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</si>
  <si>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</si>
  <si>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</si>
  <si>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</si>
  <si>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</si>
  <si>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</si>
  <si>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</si>
  <si>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</si>
  <si>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</si>
  <si>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</si>
  <si>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</si>
  <si>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</si>
  <si>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</si>
  <si>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</si>
  <si>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</si>
  <si>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</si>
  <si>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</si>
  <si>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</si>
  <si>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</si>
  <si>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</si>
  <si>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</si>
  <si>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</si>
  <si>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</si>
  <si>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</si>
  <si>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</si>
  <si>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</si>
  <si>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</si>
  <si>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</si>
  <si>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</si>
  <si>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</si>
  <si>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</si>
  <si>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</si>
  <si>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</si>
  <si>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</si>
  <si>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</si>
  <si>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</si>
  <si>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</si>
  <si>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</si>
  <si>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</si>
  <si>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</si>
  <si>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</si>
  <si>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</si>
  <si>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</si>
  <si>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</si>
  <si>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</si>
  <si>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</si>
  <si>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</si>
  <si>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</si>
  <si>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</si>
  <si>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</si>
  <si>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</si>
  <si>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</si>
  <si>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</si>
  <si>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</si>
  <si>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</si>
  <si>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</si>
  <si>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</si>
  <si>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</si>
  <si>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</si>
  <si>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</si>
  <si>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</si>
  <si>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</si>
  <si>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</si>
  <si>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</si>
  <si>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</si>
  <si>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</si>
  <si>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</si>
  <si>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</si>
  <si>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</si>
  <si>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</si>
  <si>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</si>
  <si>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</si>
  <si>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</si>
  <si>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</si>
  <si>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</si>
  <si>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</si>
  <si>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</si>
  <si>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</si>
  <si>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</si>
  <si>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</si>
  <si>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</si>
  <si>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</si>
  <si>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</si>
  <si>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</si>
  <si>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</si>
  <si>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</si>
  <si>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</si>
  <si>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</si>
  <si>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</si>
  <si>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</si>
  <si>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</si>
  <si>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</si>
  <si>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</si>
  <si>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</si>
  <si>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</si>
  <si>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</si>
  <si>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</si>
  <si>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</si>
  <si>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</si>
  <si>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</si>
  <si>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</si>
  <si>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</si>
  <si>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</si>
  <si>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</si>
  <si>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</si>
  <si>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</si>
  <si>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</si>
  <si>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</si>
  <si>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</si>
  <si>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</si>
  <si>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</si>
  <si>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</si>
  <si>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</si>
  <si>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</si>
  <si>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</si>
  <si>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</si>
  <si>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</si>
  <si>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</si>
  <si>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</si>
  <si>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</si>
  <si>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</si>
  <si>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</si>
  <si>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</si>
  <si>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</si>
  <si>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</si>
  <si>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</si>
  <si>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</si>
  <si>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</si>
  <si>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</si>
  <si>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</si>
  <si>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</si>
  <si>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</si>
  <si>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</si>
  <si>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</si>
  <si>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</si>
  <si>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</si>
  <si>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</si>
  <si>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</si>
  <si>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</si>
  <si>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</si>
  <si>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</si>
  <si>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</si>
  <si>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</si>
  <si>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</si>
  <si>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</si>
  <si>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</si>
  <si>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</si>
  <si>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</si>
  <si>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</si>
  <si>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</si>
  <si>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</si>
  <si>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</si>
  <si>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</si>
  <si>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</si>
  <si>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</si>
  <si>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</si>
  <si>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</si>
  <si>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</si>
  <si>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</si>
  <si>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</si>
  <si>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</si>
  <si>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</si>
  <si>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</si>
  <si>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</si>
  <si>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</si>
  <si>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</si>
  <si>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</si>
  <si>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</si>
  <si>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</si>
  <si>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</si>
  <si>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</si>
  <si>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</si>
  <si>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</si>
  <si>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</si>
  <si>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</si>
  <si>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</si>
  <si>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</si>
  <si>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</si>
  <si>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</si>
  <si>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</si>
  <si>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</si>
  <si>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</si>
  <si>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</si>
  <si>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</si>
  <si>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</si>
  <si>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</si>
  <si>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</si>
  <si>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</si>
  <si>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</si>
  <si>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</si>
  <si>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</si>
  <si>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</si>
  <si>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</si>
  <si>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</si>
  <si>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</si>
  <si>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</si>
  <si>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</si>
  <si>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</si>
  <si>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</si>
  <si>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</si>
  <si>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</si>
  <si>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</si>
  <si>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</si>
  <si>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</si>
  <si>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</si>
  <si>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</si>
  <si>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</si>
  <si>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</si>
  <si>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</si>
  <si>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</si>
  <si>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</si>
  <si>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</si>
  <si>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</si>
  <si>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</si>
  <si>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</si>
  <si>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</si>
  <si>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</si>
  <si>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</si>
  <si>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</si>
  <si>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</si>
  <si>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</si>
  <si>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</si>
  <si>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</si>
  <si>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</si>
  <si>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</si>
  <si>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</si>
  <si>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</si>
  <si>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</si>
  <si>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</si>
  <si>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</si>
  <si>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</si>
  <si>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</si>
  <si>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</si>
  <si>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</si>
  <si>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</si>
  <si>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</si>
  <si>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</si>
  <si>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</si>
  <si>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</si>
  <si>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</si>
  <si>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</si>
  <si>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</si>
  <si>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</si>
  <si>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</si>
  <si>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</si>
  <si>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</si>
  <si>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</si>
  <si>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</si>
  <si>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</si>
  <si>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</si>
  <si>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</si>
  <si>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</si>
  <si>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</si>
  <si>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</si>
  <si>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</si>
  <si>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</si>
  <si>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</si>
  <si>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</si>
  <si>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</si>
  <si>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</si>
  <si>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</si>
  <si>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</si>
  <si>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</si>
  <si>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</si>
  <si>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</si>
  <si>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</si>
  <si>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</si>
  <si>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</si>
  <si>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</si>
  <si>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</si>
  <si>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</si>
  <si>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</si>
  <si>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</si>
  <si>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</si>
  <si>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</si>
  <si>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</si>
  <si>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</si>
  <si>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</si>
  <si>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</si>
  <si>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</si>
  <si>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</si>
  <si>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</si>
  <si>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</si>
  <si>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</si>
  <si>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</si>
  <si>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</si>
  <si>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</si>
  <si>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</si>
  <si>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</si>
  <si>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</si>
  <si>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</si>
  <si>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</si>
  <si>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</si>
  <si>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</si>
  <si>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</si>
  <si>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</si>
  <si>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</si>
  <si>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</si>
  <si>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</si>
  <si>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</si>
  <si>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</si>
  <si>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</si>
  <si>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</si>
  <si>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</si>
  <si>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</si>
  <si>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</si>
  <si>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</si>
  <si>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</si>
  <si>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</si>
  <si>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</si>
  <si>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</si>
  <si>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</si>
  <si>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</si>
  <si>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</si>
  <si>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</si>
  <si>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</si>
  <si>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</si>
  <si>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</si>
  <si>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</si>
  <si>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</si>
  <si>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</si>
  <si>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</si>
  <si>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</si>
  <si>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</si>
  <si>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</si>
  <si>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</si>
  <si>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</si>
  <si>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</si>
  <si>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</si>
  <si>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</si>
  <si>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</si>
  <si>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</si>
  <si>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</si>
  <si>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</si>
  <si>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</si>
  <si>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</si>
  <si>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</si>
  <si>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</si>
  <si>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</si>
  <si>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</si>
  <si>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</si>
  <si>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</si>
  <si>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</si>
  <si>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</si>
  <si>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</si>
  <si>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</si>
  <si>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</si>
  <si>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</si>
  <si>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</si>
  <si>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</si>
  <si>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</si>
  <si>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</si>
  <si>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</si>
  <si>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</si>
  <si>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</si>
  <si>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</si>
  <si>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</si>
  <si>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</si>
  <si>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</si>
  <si>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</si>
  <si>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</si>
  <si>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</si>
  <si>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</si>
  <si>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</si>
  <si>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</si>
  <si>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</si>
  <si>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</si>
  <si>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</si>
  <si>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</si>
  <si>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</si>
  <si>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</si>
  <si>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</si>
  <si>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</si>
  <si>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</si>
  <si>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</si>
  <si>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</si>
  <si>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</si>
  <si>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</si>
  <si>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</si>
  <si>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</si>
  <si>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</si>
  <si>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</si>
  <si>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</si>
  <si>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</si>
  <si>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</si>
  <si>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</si>
  <si>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</si>
  <si>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</si>
  <si>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</si>
  <si>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</si>
  <si>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</si>
  <si>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</si>
  <si>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</si>
  <si>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</si>
  <si>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</si>
  <si>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</si>
  <si>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</si>
  <si>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</si>
  <si>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</si>
  <si>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</si>
  <si>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</si>
  <si>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</si>
  <si>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</si>
  <si>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</si>
  <si>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</si>
  <si>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</si>
  <si>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</si>
  <si>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</si>
  <si>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</si>
  <si>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</si>
  <si>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</si>
  <si>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</si>
  <si>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</si>
  <si>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</si>
  <si>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</si>
  <si>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</si>
  <si>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</si>
  <si>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</si>
  <si>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</si>
  <si>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</si>
  <si>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</si>
  <si>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</si>
  <si>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</si>
  <si>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</si>
  <si>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</si>
  <si>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</si>
  <si>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</si>
  <si>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</si>
  <si>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</si>
  <si>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</si>
  <si>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</si>
  <si>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</si>
  <si>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</si>
  <si>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</si>
  <si>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</si>
  <si>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</si>
  <si>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</si>
  <si>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</si>
  <si>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</si>
  <si>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</si>
  <si>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</si>
  <si>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</si>
  <si>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</si>
  <si>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</si>
  <si>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</si>
  <si>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</si>
  <si>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</si>
  <si>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</si>
  <si>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</si>
  <si>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</si>
  <si>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</si>
  <si>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</si>
  <si>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</si>
  <si>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</si>
  <si>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</si>
  <si>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</si>
  <si>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</si>
  <si>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</si>
  <si>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</si>
  <si>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</si>
  <si>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</si>
  <si>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</si>
  <si>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</si>
  <si>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</si>
  <si>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</si>
  <si>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</si>
  <si>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</si>
  <si>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</si>
  <si>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</si>
  <si>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</si>
  <si>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</si>
  <si>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</si>
  <si>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</si>
  <si>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</si>
  <si>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</si>
  <si>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</si>
  <si>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</si>
  <si>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</si>
  <si>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</si>
  <si>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</si>
  <si>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</si>
  <si>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</si>
  <si>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</si>
  <si>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</si>
  <si>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</si>
  <si>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</si>
  <si>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</si>
  <si>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</si>
  <si>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</si>
  <si>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</si>
  <si>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</si>
  <si>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</si>
  <si>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</si>
  <si>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</si>
  <si>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</si>
  <si>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</si>
  <si>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</si>
  <si>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</si>
  <si>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</si>
  <si>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</si>
  <si>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</si>
  <si>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</si>
  <si>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</si>
  <si>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</si>
  <si>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</si>
  <si>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</si>
  <si>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</si>
  <si>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</si>
  <si>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</si>
  <si>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</si>
  <si>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</si>
  <si>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</si>
  <si>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</si>
  <si>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</si>
  <si>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</si>
  <si>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</si>
  <si>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</si>
  <si>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</si>
  <si>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</si>
  <si>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</si>
  <si>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</si>
  <si>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</si>
  <si>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</si>
  <si>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</si>
  <si>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</si>
  <si>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</si>
  <si>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</si>
  <si>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</si>
  <si>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</si>
  <si>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</si>
  <si>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</si>
  <si>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</si>
  <si>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</si>
  <si>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</si>
  <si>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</si>
  <si>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</si>
  <si>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</si>
  <si>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</si>
  <si>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</si>
  <si>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</si>
  <si>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</si>
  <si>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</si>
  <si>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</si>
  <si>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</si>
  <si>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</si>
  <si>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</si>
  <si>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</si>
  <si>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</si>
  <si>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</si>
  <si>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</si>
  <si>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</si>
  <si>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</si>
  <si>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</si>
  <si>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</si>
  <si>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</si>
  <si>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</si>
  <si>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</si>
  <si>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</si>
  <si>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</si>
  <si>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</si>
  <si>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</si>
  <si>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</si>
  <si>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</si>
  <si>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</si>
  <si>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</si>
  <si>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</si>
  <si>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</si>
  <si>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</si>
  <si>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</si>
  <si>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</si>
  <si>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</si>
  <si>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</si>
  <si>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</si>
  <si>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</si>
  <si>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</si>
  <si>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</si>
  <si>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</si>
  <si>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</si>
  <si>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</si>
  <si>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</si>
  <si>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</si>
  <si>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</si>
  <si>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</si>
  <si>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</si>
  <si>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</si>
  <si>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</si>
  <si>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</si>
  <si>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</si>
  <si>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</si>
  <si>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</si>
  <si>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</si>
  <si>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</si>
  <si>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</si>
  <si>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</si>
  <si>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</si>
  <si>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</si>
  <si>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</si>
  <si>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</si>
  <si>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</si>
  <si>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</si>
  <si>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</si>
  <si>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</si>
  <si>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</si>
  <si>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</si>
  <si>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</si>
  <si>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</si>
  <si>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</si>
  <si>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</si>
  <si>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</si>
  <si>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</si>
  <si>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</si>
  <si>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</si>
  <si>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</si>
  <si>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</si>
  <si>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</si>
  <si>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</si>
  <si>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</si>
  <si>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</si>
  <si>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</si>
  <si>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</si>
  <si>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</si>
  <si>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</si>
  <si>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</si>
  <si>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</si>
  <si>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</si>
  <si>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</si>
  <si>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</si>
  <si>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</si>
  <si>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</si>
  <si>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</si>
  <si>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</si>
  <si>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</si>
  <si>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</si>
  <si>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</si>
  <si>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</si>
  <si>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</si>
  <si>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</si>
  <si>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</si>
  <si>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</si>
  <si>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</si>
  <si>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</si>
  <si>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</si>
  <si>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</si>
  <si>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</si>
  <si>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</si>
  <si>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</si>
  <si>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</si>
  <si>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</si>
  <si>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</si>
  <si>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</si>
  <si>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</si>
  <si>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</si>
  <si>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</si>
  <si>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</si>
  <si>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</si>
  <si>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</si>
  <si>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</si>
  <si>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</si>
  <si>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</si>
  <si>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</si>
  <si>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</si>
  <si>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</si>
  <si>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</si>
  <si>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</si>
  <si>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</si>
  <si>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</si>
  <si>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</si>
  <si>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</si>
  <si>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</si>
  <si>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</si>
  <si>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</si>
  <si>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</si>
  <si>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</si>
  <si>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</si>
  <si>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</si>
  <si>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</si>
  <si>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</si>
  <si>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</si>
  <si>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</si>
  <si>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</si>
  <si>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</si>
  <si>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</si>
  <si>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</si>
  <si>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</si>
  <si>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</si>
  <si>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</si>
  <si>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</si>
  <si>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</si>
  <si>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</si>
  <si>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</si>
  <si>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</si>
  <si>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</si>
  <si>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</si>
  <si>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</si>
  <si>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</si>
  <si>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</si>
  <si>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</si>
  <si>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</si>
  <si>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</si>
  <si>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</si>
  <si>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</si>
  <si>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</si>
  <si>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</si>
  <si>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</si>
  <si>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</si>
  <si>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</si>
  <si>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</si>
  <si>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</si>
  <si>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</si>
  <si>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</si>
  <si>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</si>
  <si>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</si>
  <si>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</si>
  <si>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</si>
  <si>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</si>
  <si>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</si>
  <si>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</si>
  <si>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</si>
  <si>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</si>
  <si>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</si>
  <si>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</si>
  <si>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</si>
  <si>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</si>
  <si>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</si>
  <si>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</si>
  <si>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</si>
  <si>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</si>
  <si>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</si>
  <si>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</si>
  <si>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</si>
  <si>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</si>
  <si>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</si>
  <si>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</si>
  <si>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</si>
  <si>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</si>
  <si>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</si>
  <si>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</si>
  <si>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</si>
  <si>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</si>
  <si>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</si>
  <si>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</si>
  <si>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</si>
  <si>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</si>
  <si>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</si>
  <si>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</si>
  <si>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</si>
  <si>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</si>
  <si>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</si>
  <si>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</si>
  <si>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</si>
  <si>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</si>
  <si>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</si>
  <si>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</si>
  <si>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</si>
  <si>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</si>
  <si>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</si>
  <si>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</si>
  <si>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</si>
  <si>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</si>
  <si>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</si>
  <si>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</si>
  <si>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</si>
  <si>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</si>
  <si>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</si>
  <si>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</si>
  <si>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</si>
  <si>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</si>
  <si>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</si>
  <si>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</si>
  <si>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</si>
  <si>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</si>
  <si>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</si>
  <si>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</si>
  <si>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</si>
  <si>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</si>
  <si>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</si>
  <si>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</si>
  <si>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</si>
  <si>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</si>
  <si>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</si>
  <si>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</si>
  <si>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</si>
  <si>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</si>
  <si>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</si>
  <si>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</si>
  <si>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</si>
  <si>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</si>
  <si>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</si>
  <si>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</si>
  <si>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</si>
  <si>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</si>
  <si>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</si>
  <si>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</si>
  <si>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</si>
  <si>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</si>
  <si>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</si>
  <si>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</si>
  <si>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</si>
  <si>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</si>
  <si>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</si>
  <si>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</si>
  <si>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</si>
  <si>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</si>
  <si>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</si>
  <si>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</si>
  <si>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</si>
  <si>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</si>
  <si>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</si>
  <si>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</si>
  <si>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</si>
  <si>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</si>
  <si>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</si>
  <si>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</si>
  <si>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</si>
  <si>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</si>
  <si>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</si>
  <si>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</si>
  <si>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</si>
  <si>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</si>
  <si>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</si>
  <si>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</si>
  <si>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</si>
  <si>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</si>
  <si>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</si>
  <si>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</si>
  <si>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</si>
  <si>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</si>
  <si>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</si>
  <si>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</si>
  <si>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</si>
  <si>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</si>
  <si>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</si>
  <si>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</si>
  <si>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</si>
  <si>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</si>
  <si>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</si>
  <si>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</si>
  <si>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</si>
  <si>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</si>
  <si>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</si>
  <si>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</si>
  <si>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</si>
  <si>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</si>
  <si>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</si>
  <si>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</si>
  <si>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</si>
  <si>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</si>
  <si>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</si>
  <si>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</si>
  <si>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</si>
  <si>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</si>
  <si>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</si>
  <si>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</si>
  <si>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</si>
  <si>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</si>
  <si>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</si>
  <si>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</si>
  <si>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</si>
  <si>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</si>
  <si>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</si>
  <si>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</si>
  <si>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</si>
  <si>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</si>
  <si>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</si>
  <si>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</si>
  <si>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</si>
  <si>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</si>
  <si>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</si>
  <si>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</si>
  <si>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</si>
  <si>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</si>
  <si>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</si>
  <si>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</si>
  <si>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</si>
  <si>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</si>
  <si>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</si>
  <si>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</si>
  <si>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</si>
  <si>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</si>
  <si>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</si>
  <si>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</si>
  <si>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</si>
  <si>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</si>
  <si>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</si>
  <si>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</si>
  <si>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</si>
  <si>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</si>
  <si>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</si>
  <si>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</si>
  <si>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</si>
  <si>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</si>
  <si>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</si>
  <si>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</si>
  <si>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</si>
  <si>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</si>
  <si>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</si>
  <si>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</si>
  <si>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</si>
  <si>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</si>
  <si>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</si>
  <si>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</si>
  <si>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</si>
  <si>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</si>
  <si>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</si>
  <si>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</si>
  <si>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</si>
  <si>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</si>
  <si>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</si>
  <si>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</si>
  <si>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</si>
  <si>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</si>
  <si>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</si>
  <si>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</si>
  <si>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</si>
  <si>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</si>
  <si>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</si>
  <si>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</si>
  <si>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</si>
  <si>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</si>
  <si>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</si>
  <si>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</si>
  <si>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</si>
  <si>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</si>
  <si>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</si>
  <si>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</si>
  <si>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</si>
  <si>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</si>
  <si>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</si>
  <si>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</si>
  <si>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</si>
  <si>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</si>
  <si>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</si>
  <si>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</si>
  <si>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</si>
  <si>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</si>
  <si>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</si>
  <si>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</si>
  <si>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</si>
  <si>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</si>
  <si>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</si>
  <si>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</si>
  <si>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</si>
  <si>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</si>
  <si>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</si>
  <si>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</si>
  <si>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</si>
  <si>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</si>
  <si>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</si>
  <si>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</si>
  <si>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</si>
  <si>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</si>
  <si>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</si>
  <si>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</si>
  <si>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</si>
  <si>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</si>
  <si>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</si>
  <si>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</si>
  <si>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</si>
  <si>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</si>
  <si>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</si>
  <si>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</si>
  <si>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</si>
  <si>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</si>
  <si>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</si>
  <si>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</si>
  <si>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</si>
  <si>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</si>
  <si>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</si>
  <si>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</si>
  <si>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</si>
  <si>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</si>
  <si>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</si>
  <si>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</si>
  <si>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</si>
  <si>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</si>
  <si>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</si>
  <si>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</si>
  <si>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</si>
  <si>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</si>
  <si>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</si>
  <si>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</si>
  <si>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</si>
  <si>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</si>
  <si>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</si>
  <si>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</si>
  <si>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</si>
  <si>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</si>
  <si>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</si>
  <si>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</si>
  <si>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</si>
  <si>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</si>
  <si>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</si>
  <si>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</si>
  <si>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</si>
  <si>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</si>
  <si>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</si>
  <si>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</si>
  <si>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</si>
  <si>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</si>
  <si>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</si>
  <si>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</si>
  <si>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</si>
  <si>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</si>
  <si>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</si>
  <si>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</si>
  <si>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</si>
  <si>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</si>
  <si>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</si>
  <si>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</si>
  <si>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</si>
  <si>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</si>
  <si>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</si>
  <si>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</si>
  <si>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</si>
  <si>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</si>
  <si>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</si>
  <si>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</si>
  <si>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</si>
  <si>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</si>
  <si>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</si>
  <si>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</si>
  <si>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</si>
  <si>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</si>
  <si>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</si>
  <si>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</si>
  <si>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</si>
  <si>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</si>
  <si>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</si>
  <si>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</si>
  <si>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</si>
  <si>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</si>
  <si>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</si>
  <si>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</si>
  <si>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</si>
  <si>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</si>
  <si>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</si>
  <si>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</si>
  <si>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</si>
  <si>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</si>
  <si>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</si>
  <si>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</si>
  <si>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</si>
  <si>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</si>
  <si>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</si>
  <si>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</si>
  <si>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</si>
  <si>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</si>
  <si>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</si>
  <si>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</si>
  <si>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</si>
  <si>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</si>
  <si>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</si>
  <si>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</si>
  <si>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</si>
  <si>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</si>
  <si>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</si>
  <si>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</si>
  <si>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</si>
  <si>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</si>
  <si>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</si>
  <si>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</si>
  <si>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</si>
  <si>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</si>
  <si>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</si>
  <si>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</si>
  <si>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</si>
  <si>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</si>
  <si>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</si>
  <si>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</si>
  <si>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</si>
  <si>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</si>
  <si>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</si>
  <si>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</si>
  <si>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</si>
  <si>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</si>
  <si>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</si>
  <si>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</si>
  <si>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</si>
  <si>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</si>
  <si>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</si>
  <si>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</si>
  <si>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</si>
  <si>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</si>
  <si>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</si>
  <si>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</si>
  <si>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</si>
  <si>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</si>
  <si>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</si>
  <si>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</si>
  <si>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</si>
  <si>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</si>
  <si>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</si>
  <si>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</si>
  <si>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</si>
  <si>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</si>
  <si>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</si>
  <si>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</si>
  <si>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</si>
  <si>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</si>
  <si>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</si>
  <si>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</si>
  <si>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</si>
  <si>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</si>
  <si>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</si>
  <si>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</si>
  <si>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</si>
  <si>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</si>
  <si>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</si>
  <si>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</si>
  <si>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</si>
  <si>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</si>
  <si>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</si>
  <si>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</si>
  <si>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</si>
  <si>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</si>
  <si>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</si>
  <si>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</si>
  <si>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</si>
  <si>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</si>
  <si>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</si>
  <si>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</si>
  <si>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</si>
  <si>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</si>
  <si>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</si>
  <si>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</si>
  <si>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</si>
  <si>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</si>
  <si>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</si>
  <si>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</si>
  <si>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</si>
  <si>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</si>
  <si>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</si>
  <si>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</si>
  <si>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</si>
  <si>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</si>
  <si>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</si>
  <si>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</si>
  <si>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</si>
  <si>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</si>
  <si>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</si>
  <si>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</si>
  <si>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</si>
  <si>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</si>
  <si>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</si>
  <si>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</si>
  <si>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</si>
  <si>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</si>
  <si>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</si>
  <si>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</si>
  <si>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</si>
  <si>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</si>
  <si>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</si>
  <si>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</si>
  <si>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</si>
  <si>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</si>
  <si>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</si>
  <si>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</si>
  <si>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</si>
  <si>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</si>
  <si>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</si>
  <si>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</si>
  <si>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</si>
  <si>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</si>
  <si>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</si>
  <si>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</si>
  <si>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</si>
  <si>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</si>
  <si>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</si>
  <si>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</si>
  <si>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</si>
  <si>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</si>
  <si>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</si>
  <si>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</si>
  <si>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</si>
  <si>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</si>
  <si>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</si>
  <si>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</si>
  <si>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</si>
  <si>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</si>
  <si>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</si>
  <si>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</si>
  <si>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</si>
  <si>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</si>
  <si>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</si>
  <si>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</si>
  <si>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</si>
  <si>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</si>
  <si>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</si>
  <si>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</si>
  <si>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</si>
  <si>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</si>
  <si>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</si>
  <si>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</si>
  <si>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</si>
  <si>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</si>
  <si>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</si>
  <si>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</si>
  <si>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</si>
  <si>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</si>
  <si>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</si>
  <si>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</si>
  <si>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</si>
  <si>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</si>
  <si>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</si>
  <si>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</si>
  <si>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</si>
  <si>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</si>
  <si>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</si>
  <si>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</si>
  <si>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</si>
  <si>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</si>
  <si>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</si>
  <si>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</si>
  <si>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</si>
  <si>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</si>
  <si>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</si>
  <si>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</si>
  <si>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</si>
  <si>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</si>
  <si>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</si>
  <si>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</si>
  <si>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</si>
  <si>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</si>
  <si>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</si>
  <si>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</si>
  <si>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</si>
  <si>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</si>
  <si>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</si>
  <si>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</si>
  <si>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</si>
  <si>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</si>
  <si>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</si>
  <si>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</si>
  <si>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</si>
  <si>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</si>
  <si>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</si>
  <si>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</si>
  <si>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</si>
  <si>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</si>
  <si>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</si>
  <si>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</si>
  <si>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</si>
  <si>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</si>
  <si>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</si>
  <si>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</si>
  <si>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</si>
  <si>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</si>
  <si>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</si>
  <si>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</si>
  <si>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</si>
  <si>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</si>
  <si>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</si>
  <si>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</si>
  <si>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</si>
  <si>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</si>
  <si>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</si>
  <si>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</si>
  <si>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</si>
  <si>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</si>
  <si>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</si>
  <si>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</si>
  <si>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</si>
  <si>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</si>
  <si>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</si>
  <si>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</si>
  <si>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</si>
  <si>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</si>
  <si>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</si>
  <si>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</si>
  <si>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</si>
  <si>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</si>
  <si>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</si>
  <si>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</si>
  <si>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</si>
  <si>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</si>
  <si>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</si>
  <si>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</si>
  <si>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</si>
  <si>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</si>
  <si>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</si>
  <si>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</si>
  <si>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</si>
  <si>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</si>
  <si>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</si>
  <si>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</si>
  <si>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</si>
  <si>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</si>
  <si>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</si>
  <si>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</si>
  <si>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</si>
  <si>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</si>
  <si>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</si>
  <si>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</si>
  <si>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</si>
  <si>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</si>
  <si>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</si>
  <si>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</si>
  <si>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</si>
  <si>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</si>
  <si>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</si>
  <si>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</si>
  <si>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</si>
  <si>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</si>
  <si>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</si>
  <si>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</si>
  <si>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</si>
  <si>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</si>
  <si>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</si>
  <si>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</si>
  <si>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</si>
  <si>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</si>
  <si>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</si>
  <si>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</si>
  <si>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</si>
  <si>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</si>
  <si>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</si>
  <si>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</si>
  <si>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</si>
  <si>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</si>
  <si>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</si>
  <si>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</si>
  <si>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</si>
  <si>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</si>
  <si>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</si>
  <si>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</si>
  <si>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</si>
  <si>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</si>
  <si>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</si>
  <si>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</si>
  <si>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</si>
  <si>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</si>
  <si>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</si>
  <si>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</si>
  <si>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</si>
  <si>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</si>
  <si>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</si>
  <si>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</si>
  <si>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</si>
  <si>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</si>
  <si>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</si>
  <si>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</si>
  <si>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</si>
  <si>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</si>
  <si>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</si>
  <si>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</si>
  <si>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</si>
  <si>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</si>
  <si>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</si>
  <si>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</si>
  <si>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</si>
  <si>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</si>
  <si>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</si>
  <si>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</si>
  <si>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</si>
  <si>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</si>
  <si>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</si>
  <si>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</si>
  <si>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</si>
  <si>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</si>
  <si>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</si>
  <si>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</si>
  <si>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</si>
  <si>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</si>
  <si>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</si>
  <si>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</si>
  <si>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</si>
  <si>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</si>
  <si>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</si>
  <si>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</si>
  <si>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</si>
  <si>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</si>
  <si>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</si>
  <si>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</si>
  <si>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</si>
  <si>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</si>
  <si>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</si>
  <si>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</si>
  <si>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</si>
  <si>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</si>
  <si>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</si>
  <si>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</si>
  <si>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</si>
  <si>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</si>
  <si>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</si>
  <si>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</si>
  <si>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</si>
  <si>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</si>
  <si>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</si>
  <si>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</si>
  <si>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</si>
  <si>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</si>
  <si>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</si>
  <si>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</si>
  <si>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</si>
  <si>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</si>
  <si>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</si>
  <si>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</si>
  <si>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</si>
  <si>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</si>
  <si>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</si>
  <si>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</si>
  <si>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</si>
  <si>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</si>
  <si>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</si>
  <si>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</si>
  <si>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</si>
  <si>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</si>
  <si>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</si>
  <si>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</si>
  <si>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</si>
  <si>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</si>
  <si>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</si>
  <si>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</si>
  <si>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</si>
  <si>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</si>
  <si>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</si>
  <si>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</si>
  <si>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</si>
  <si>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</si>
  <si>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</si>
  <si>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</si>
  <si>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</si>
  <si>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</si>
  <si>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</si>
  <si>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</si>
  <si>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</si>
  <si>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</si>
  <si>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</si>
  <si>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</si>
  <si>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</si>
  <si>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</si>
  <si>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</si>
  <si>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</si>
  <si>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</si>
  <si>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</si>
  <si>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</si>
  <si>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</si>
  <si>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</si>
  <si>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</si>
  <si>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</si>
  <si>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</si>
  <si>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</si>
  <si>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</si>
  <si>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</si>
  <si>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</si>
  <si>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</si>
  <si>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</si>
  <si>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</si>
  <si>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</si>
  <si>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</si>
  <si>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</si>
  <si>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</si>
  <si>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</si>
  <si>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</si>
  <si>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</si>
  <si>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</si>
  <si>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</si>
  <si>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</si>
  <si>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</si>
  <si>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</si>
  <si>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</si>
  <si>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</si>
  <si>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</si>
  <si>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</si>
  <si>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</si>
  <si>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</si>
  <si>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</si>
  <si>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</si>
  <si>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</si>
  <si>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</si>
  <si>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</si>
  <si>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</si>
  <si>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</si>
  <si>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</si>
  <si>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</si>
  <si>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</si>
  <si>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</si>
  <si>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</si>
  <si>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</si>
  <si>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</si>
  <si>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</si>
  <si>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</si>
  <si>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</si>
  <si>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</si>
  <si>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</si>
  <si>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</si>
  <si>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</si>
  <si>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</si>
  <si>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</si>
  <si>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</si>
  <si>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</si>
  <si>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</si>
  <si>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</si>
  <si>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</si>
  <si>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</si>
  <si>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</si>
  <si>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</si>
  <si>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</si>
  <si>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</si>
  <si>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</si>
  <si>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</si>
  <si>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</si>
  <si>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</si>
  <si>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</si>
  <si>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</si>
  <si>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</si>
  <si>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</si>
  <si>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</si>
  <si>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</si>
  <si>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</si>
  <si>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</si>
  <si>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</si>
  <si>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</si>
  <si>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</si>
  <si>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</si>
  <si>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</si>
  <si>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</si>
  <si>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</si>
  <si>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</si>
  <si>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</si>
  <si>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</si>
  <si>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</si>
  <si>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</si>
  <si>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</si>
  <si>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</si>
  <si>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</si>
  <si>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</si>
  <si>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</si>
  <si>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</si>
  <si>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</si>
  <si>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</si>
  <si>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</si>
  <si>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</si>
  <si>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</si>
  <si>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</si>
  <si>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</si>
  <si>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</si>
  <si>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</si>
  <si>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</si>
  <si>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</si>
  <si>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</si>
  <si>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</si>
  <si>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</si>
  <si>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</si>
  <si>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</si>
  <si>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</si>
  <si>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</si>
  <si>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</si>
  <si>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</si>
  <si>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</si>
  <si>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</si>
  <si>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</si>
  <si>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</si>
  <si>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</si>
  <si>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</si>
  <si>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</si>
  <si>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</si>
  <si>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</si>
  <si>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</si>
  <si>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</si>
  <si>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</si>
  <si>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</si>
  <si>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</si>
  <si>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</si>
  <si>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</si>
  <si>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</si>
  <si>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</si>
  <si>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</si>
  <si>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</si>
  <si>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</si>
  <si>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</si>
  <si>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</si>
  <si>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</si>
  <si>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</si>
  <si>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</si>
  <si>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</si>
  <si>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</si>
  <si>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</si>
  <si>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</si>
  <si>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</si>
  <si>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</si>
  <si>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</si>
  <si>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</si>
  <si>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</si>
  <si>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</si>
  <si>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</si>
  <si>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</si>
  <si>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</si>
  <si>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</si>
  <si>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</si>
  <si>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</si>
  <si>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</si>
  <si>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</si>
  <si>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</si>
  <si>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</si>
  <si>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</si>
  <si>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</si>
  <si>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</si>
  <si>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</si>
  <si>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</si>
  <si>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</si>
  <si>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</si>
  <si>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</si>
  <si>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</si>
  <si>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</si>
  <si>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</si>
  <si>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</si>
  <si>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</si>
  <si>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</si>
  <si>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</si>
  <si>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</si>
  <si>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</si>
  <si>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</si>
  <si>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</si>
  <si>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</si>
  <si>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</si>
  <si>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</si>
  <si>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</si>
  <si>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</si>
  <si>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</si>
  <si>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</si>
  <si>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</si>
  <si>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</si>
  <si>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</si>
  <si>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</si>
  <si>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</si>
  <si>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</si>
  <si>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</si>
  <si>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</si>
  <si>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</si>
  <si>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</si>
  <si>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</si>
  <si>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</si>
  <si>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</si>
  <si>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</si>
  <si>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</si>
  <si>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</si>
  <si>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</si>
  <si>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</si>
  <si>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</si>
  <si>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</si>
  <si>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</si>
  <si>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</si>
  <si>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</si>
  <si>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</si>
  <si>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</si>
  <si>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</si>
  <si>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</si>
  <si>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</si>
  <si>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</si>
  <si>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</si>
  <si>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</si>
  <si>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</si>
  <si>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</si>
  <si>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</si>
  <si>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</si>
  <si>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</si>
  <si>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</si>
  <si>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</si>
  <si>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</si>
  <si>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</si>
  <si>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</si>
  <si>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</si>
  <si>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</si>
  <si>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</si>
  <si>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</si>
  <si>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</si>
  <si>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</si>
  <si>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</si>
  <si>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</si>
  <si>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</si>
  <si>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</si>
  <si>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</si>
  <si>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</si>
  <si>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</si>
  <si>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</si>
  <si>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</si>
  <si>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</si>
  <si>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</si>
  <si>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</si>
  <si>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</si>
  <si>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</si>
  <si>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</si>
  <si>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</si>
  <si>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</si>
  <si>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</si>
  <si>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</si>
  <si>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</si>
  <si>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</si>
  <si>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</si>
  <si>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</si>
  <si>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</si>
  <si>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</si>
  <si>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</si>
  <si>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</si>
  <si>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</si>
  <si>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</si>
  <si>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</si>
  <si>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</si>
  <si>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</si>
  <si>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</si>
  <si>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</si>
  <si>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</si>
  <si>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</si>
  <si>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</si>
  <si>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</si>
  <si>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</si>
  <si>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</si>
  <si>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</si>
  <si>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</si>
  <si>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</si>
  <si>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</si>
  <si>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</si>
  <si>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</si>
  <si>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</si>
  <si>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</si>
  <si>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</si>
  <si>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</si>
  <si>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</si>
  <si>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</si>
  <si>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</si>
  <si>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</si>
  <si>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</si>
  <si>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</si>
  <si>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</si>
  <si>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</si>
  <si>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</si>
  <si>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</si>
  <si>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</si>
  <si>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</si>
  <si>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</si>
  <si>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</si>
  <si>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</si>
  <si>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</si>
  <si>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</si>
  <si>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</si>
  <si>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</si>
  <si>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</si>
  <si>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</si>
  <si>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</si>
  <si>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</si>
  <si>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</si>
  <si>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</si>
  <si>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</si>
  <si>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</si>
  <si>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</si>
  <si>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</si>
  <si>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</si>
  <si>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</si>
  <si>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</si>
  <si>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</si>
  <si>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</si>
  <si>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</si>
  <si>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</si>
  <si>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</si>
  <si>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</si>
  <si>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</si>
  <si>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</si>
  <si>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</si>
  <si>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</si>
  <si>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</si>
  <si>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</si>
  <si>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</si>
  <si>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</si>
  <si>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</si>
  <si>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</si>
  <si>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</si>
  <si>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</si>
  <si>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</si>
  <si>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</si>
  <si>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</si>
  <si>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</si>
  <si>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</si>
  <si>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</si>
  <si>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</si>
  <si>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</si>
  <si>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</si>
  <si>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</si>
  <si>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</si>
  <si>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</si>
  <si>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</si>
  <si>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</si>
  <si>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</si>
  <si>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</si>
  <si>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</si>
  <si>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</si>
  <si>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</si>
  <si>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</si>
  <si>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</si>
  <si>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</si>
  <si>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</si>
  <si>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</si>
  <si>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</si>
  <si>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</si>
  <si>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</si>
  <si>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</si>
  <si>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</si>
  <si>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</si>
  <si>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</si>
  <si>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</si>
  <si>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</si>
  <si>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</si>
  <si>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</si>
  <si>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</si>
  <si>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</si>
  <si>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</si>
  <si>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</si>
  <si>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</si>
  <si>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</si>
  <si>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</si>
  <si>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</si>
  <si>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</si>
  <si>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</si>
  <si>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</si>
  <si>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</si>
  <si>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</si>
  <si>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</si>
  <si>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</si>
  <si>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</si>
  <si>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</si>
  <si>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</si>
  <si>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</si>
  <si>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</si>
  <si>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</si>
  <si>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</si>
  <si>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</si>
  <si>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</si>
  <si>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</si>
  <si>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</si>
  <si>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</si>
  <si>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</si>
  <si>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</si>
  <si>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</si>
  <si>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</si>
  <si>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</si>
  <si>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</si>
  <si>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</si>
  <si>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</si>
  <si>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</si>
  <si>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</si>
  <si>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</si>
  <si>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</si>
  <si>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</si>
  <si>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</si>
  <si>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</si>
  <si>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</si>
  <si>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</si>
  <si>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</si>
  <si>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</si>
  <si>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</si>
  <si>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</si>
  <si>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</si>
  <si>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</si>
  <si>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</si>
  <si>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</si>
  <si>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</si>
  <si>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</si>
  <si>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</si>
  <si>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</si>
  <si>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</si>
  <si>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</si>
  <si>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</si>
  <si>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</si>
  <si>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</si>
  <si>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</si>
  <si>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</si>
  <si>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</si>
  <si>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</si>
  <si>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</si>
  <si>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</si>
  <si>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</si>
  <si>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</si>
  <si>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</si>
  <si>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</si>
  <si>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</si>
  <si>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</si>
  <si>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</si>
  <si>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</si>
  <si>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</si>
  <si>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</si>
  <si>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</si>
  <si>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</si>
  <si>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</si>
  <si>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</si>
  <si>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</si>
  <si>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</si>
  <si>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</si>
  <si>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</si>
  <si>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</si>
  <si>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</si>
  <si>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</si>
  <si>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</si>
  <si>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</si>
  <si>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</si>
  <si>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</si>
  <si>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</si>
  <si>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</si>
  <si>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</si>
  <si>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</si>
  <si>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</si>
  <si>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</si>
  <si>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</si>
  <si>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</si>
  <si>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</si>
  <si>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</si>
  <si>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</si>
  <si>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</si>
  <si>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</si>
  <si>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</si>
  <si>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</si>
  <si>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</si>
  <si>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</si>
  <si>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</si>
  <si>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</si>
  <si>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</si>
  <si>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</si>
  <si>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</si>
  <si>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</si>
  <si>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</si>
  <si>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</si>
  <si>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</si>
  <si>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</si>
  <si>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</si>
  <si>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</si>
  <si>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</si>
  <si>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</si>
  <si>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</si>
  <si>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</si>
  <si>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</si>
  <si>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</si>
  <si>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</si>
  <si>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</si>
  <si>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</si>
  <si>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</si>
  <si>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</si>
  <si>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</si>
  <si>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</si>
  <si>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</si>
  <si>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</si>
  <si>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</si>
  <si>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</si>
  <si>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</si>
  <si>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</si>
  <si>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</si>
  <si>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</si>
  <si>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</si>
  <si>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</si>
  <si>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</si>
  <si>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</si>
  <si>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</si>
  <si>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</si>
  <si>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</si>
  <si>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</si>
  <si>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</si>
  <si>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</si>
  <si>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</si>
  <si>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</si>
  <si>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</si>
  <si>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</si>
  <si>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</si>
  <si>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</si>
  <si>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</si>
  <si>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</si>
  <si>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</si>
  <si>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</si>
  <si>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</si>
  <si>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</si>
  <si>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</si>
  <si>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</si>
  <si>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</si>
  <si>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</si>
  <si>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</si>
  <si>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</si>
  <si>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</si>
  <si>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</si>
  <si>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</si>
  <si>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</si>
  <si>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</si>
  <si>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</si>
  <si>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</si>
  <si>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</si>
  <si>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</si>
  <si>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</si>
  <si>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</si>
  <si>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</si>
  <si>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</si>
  <si>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</si>
  <si>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</si>
  <si>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</si>
  <si>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</si>
  <si>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</si>
  <si>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</si>
  <si>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</si>
  <si>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</si>
  <si>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</si>
  <si>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</si>
  <si>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</si>
  <si>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</si>
  <si>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</si>
  <si>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</si>
  <si>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</si>
  <si>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</si>
  <si>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</si>
  <si>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</si>
  <si>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</si>
  <si>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</si>
  <si>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</si>
  <si>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</si>
  <si>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</si>
  <si>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</si>
  <si>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</si>
  <si>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</si>
  <si>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</si>
  <si>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</si>
  <si>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</si>
  <si>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</si>
  <si>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</si>
  <si>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</si>
  <si>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</si>
  <si>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</si>
  <si>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</si>
  <si>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</si>
  <si>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</si>
  <si>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</si>
  <si>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</si>
  <si>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</si>
  <si>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</si>
  <si>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</si>
  <si>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</si>
  <si>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</si>
  <si>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</si>
  <si>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</si>
  <si>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</si>
  <si>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</si>
  <si>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</si>
  <si>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</si>
  <si>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</si>
  <si>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</si>
  <si>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</si>
  <si>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</si>
  <si>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</si>
  <si>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</si>
  <si>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</si>
  <si>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</si>
  <si>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</si>
  <si>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</si>
  <si>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</si>
  <si>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</si>
  <si>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</si>
  <si>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</si>
  <si>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</si>
  <si>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</si>
  <si>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</si>
  <si>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</si>
  <si>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</si>
  <si>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</si>
  <si>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</si>
  <si>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</si>
  <si>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</si>
  <si>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</si>
  <si>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</si>
  <si>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</si>
  <si>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</si>
  <si>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</si>
  <si>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</si>
  <si>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</si>
  <si>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</si>
  <si>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</si>
  <si>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</si>
  <si>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</si>
  <si>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</si>
  <si>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</si>
  <si>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</si>
  <si>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</si>
  <si>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</si>
  <si>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</si>
  <si>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</si>
  <si>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</si>
  <si>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</si>
  <si>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</si>
  <si>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</si>
  <si>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</si>
  <si>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</si>
  <si>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</si>
  <si>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</si>
  <si>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</si>
  <si>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</si>
  <si>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</si>
  <si>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</si>
  <si>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</si>
  <si>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</si>
  <si>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</si>
  <si>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</si>
  <si>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</si>
  <si>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</si>
  <si>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</si>
  <si>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</si>
  <si>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</si>
  <si>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</si>
  <si>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</si>
  <si>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</si>
  <si>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</si>
  <si>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</si>
  <si>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</si>
  <si>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</si>
  <si>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</si>
  <si>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</si>
  <si>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</si>
  <si>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</si>
  <si>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</si>
  <si>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</si>
  <si>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</si>
  <si>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</si>
  <si>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</si>
  <si>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</si>
  <si>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</si>
  <si>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</si>
  <si>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</si>
  <si>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</si>
  <si>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</si>
  <si>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</si>
  <si>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</si>
  <si>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</si>
  <si>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</si>
  <si>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</si>
  <si>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</si>
  <si>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</si>
  <si>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</si>
  <si>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</si>
  <si>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</si>
  <si>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</si>
  <si>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</si>
  <si>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</si>
  <si>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</si>
  <si>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</si>
  <si>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</si>
  <si>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</si>
  <si>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</si>
  <si>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</si>
  <si>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</si>
  <si>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</si>
  <si>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</si>
  <si>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</si>
  <si>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</si>
  <si>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</si>
  <si>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</si>
  <si>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</si>
  <si>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</si>
  <si>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</si>
  <si>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</si>
  <si>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</si>
  <si>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</si>
  <si>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</si>
  <si>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</si>
  <si>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</si>
  <si>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</si>
  <si>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</si>
  <si>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</si>
  <si>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</si>
  <si>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</si>
  <si>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</si>
  <si>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</si>
  <si>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</si>
  <si>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</si>
  <si>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</si>
  <si>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</si>
  <si>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</si>
  <si>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</si>
  <si>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</si>
  <si>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</si>
  <si>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</si>
  <si>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</si>
  <si>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</si>
  <si>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</si>
  <si>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</si>
  <si>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</si>
  <si>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</si>
  <si>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</si>
  <si>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</si>
  <si>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</si>
  <si>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</si>
  <si>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</si>
  <si>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</si>
  <si>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</si>
  <si>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</si>
  <si>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</si>
  <si>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</si>
  <si>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</si>
  <si>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</si>
  <si>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</si>
  <si>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</si>
  <si>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</si>
  <si>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</si>
  <si>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</si>
  <si>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</si>
  <si>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</si>
  <si>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</si>
  <si>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</si>
  <si>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</si>
  <si>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</si>
  <si>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</si>
  <si>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</si>
  <si>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</si>
  <si>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</si>
  <si>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</si>
  <si>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</si>
  <si>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</si>
  <si>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</si>
  <si>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</si>
  <si>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</si>
  <si>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</si>
  <si>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</si>
  <si>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</si>
  <si>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</si>
  <si>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</si>
  <si>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</si>
  <si>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</si>
  <si>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</si>
  <si>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</si>
  <si>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</si>
  <si>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</si>
  <si>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</si>
  <si>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</si>
  <si>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</si>
  <si>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</si>
  <si>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</si>
  <si>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</si>
  <si>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</si>
  <si>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</si>
  <si>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</si>
  <si>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</si>
  <si>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</si>
  <si>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</si>
  <si>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</si>
  <si>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</si>
  <si>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</si>
  <si>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</si>
  <si>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</si>
  <si>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</si>
  <si>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</si>
  <si>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</si>
  <si>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</si>
  <si>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</si>
  <si>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</si>
  <si>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</si>
  <si>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</si>
  <si>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</si>
  <si>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</si>
  <si>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</si>
  <si>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</si>
  <si>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</si>
  <si>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</si>
  <si>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</si>
  <si>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</si>
  <si>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</si>
  <si>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</si>
  <si>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</si>
  <si>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</si>
  <si>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</si>
  <si>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</si>
  <si>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</si>
  <si>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</si>
  <si>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</si>
  <si>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</si>
  <si>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</si>
  <si>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</si>
  <si>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</si>
  <si>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</si>
  <si>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</si>
  <si>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</si>
  <si>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</si>
  <si>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</si>
  <si>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</si>
  <si>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</si>
  <si>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</si>
  <si>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</si>
  <si>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</si>
  <si>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</si>
  <si>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</si>
  <si>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</si>
  <si>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</si>
  <si>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</si>
  <si>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</si>
  <si>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</si>
  <si>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</si>
  <si>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</si>
  <si>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</si>
  <si>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</si>
  <si>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</si>
  <si>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</si>
  <si>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</si>
  <si>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</si>
  <si>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</si>
  <si>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</si>
  <si>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</si>
  <si>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</si>
  <si>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</si>
  <si>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</si>
  <si>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</si>
  <si>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</si>
  <si>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</si>
  <si>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</si>
  <si>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</si>
  <si>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</si>
  <si>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</si>
  <si>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</si>
  <si>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</si>
  <si>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</si>
  <si>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</si>
  <si>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</si>
  <si>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</si>
  <si>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</si>
  <si>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</si>
  <si>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</si>
  <si>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</si>
  <si>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</si>
  <si>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</si>
  <si>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</si>
  <si>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</si>
  <si>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</si>
  <si>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</si>
  <si>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</si>
  <si>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</si>
  <si>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</si>
  <si>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</si>
  <si>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</si>
  <si>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</si>
  <si>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</si>
  <si>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</si>
  <si>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</si>
  <si>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</si>
  <si>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</si>
  <si>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</si>
  <si>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</si>
  <si>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</si>
  <si>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</si>
  <si>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</si>
  <si>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</si>
  <si>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</si>
  <si>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</si>
  <si>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</si>
  <si>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</si>
  <si>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</si>
  <si>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</si>
  <si>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</si>
  <si>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</si>
  <si>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</si>
  <si>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</si>
  <si>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</si>
  <si>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</si>
  <si>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</si>
  <si>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</si>
  <si>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</si>
  <si>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</si>
  <si>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</si>
  <si>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</si>
  <si>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</si>
  <si>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</si>
  <si>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</si>
  <si>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</si>
  <si>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</si>
  <si>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</si>
  <si>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</si>
  <si>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</si>
  <si>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</si>
  <si>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</si>
  <si>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</si>
  <si>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</si>
  <si>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</si>
  <si>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</si>
  <si>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</si>
  <si>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</si>
  <si>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</si>
  <si>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</si>
  <si>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</si>
  <si>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</si>
  <si>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</si>
  <si>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</si>
  <si>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</si>
  <si>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</si>
  <si>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</si>
  <si>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</si>
  <si>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</si>
  <si>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</si>
  <si>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</si>
  <si>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</si>
  <si>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</si>
  <si>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</si>
  <si>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</si>
  <si>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</si>
  <si>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</si>
  <si>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</si>
  <si>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</si>
  <si>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</si>
  <si>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</si>
  <si>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</si>
  <si>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</si>
  <si>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</si>
  <si>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</si>
  <si>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</si>
  <si>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</si>
  <si>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</si>
  <si>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</si>
  <si>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</si>
  <si>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</si>
  <si>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</si>
  <si>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</si>
  <si>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</si>
  <si>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</si>
  <si>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</si>
  <si>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</si>
  <si>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</si>
  <si>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</si>
  <si>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</si>
  <si>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</si>
  <si>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</si>
  <si>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</si>
  <si>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</si>
  <si>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</si>
  <si>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</si>
  <si>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</si>
  <si>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</si>
  <si>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</si>
  <si>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</si>
  <si>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</si>
  <si>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</si>
  <si>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</si>
  <si>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</si>
  <si>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</si>
  <si>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</si>
  <si>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</si>
  <si>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</si>
  <si>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</si>
  <si>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</si>
  <si>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</si>
  <si>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</si>
  <si>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</si>
  <si>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</si>
  <si>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</si>
  <si>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</si>
  <si>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</si>
  <si>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</si>
  <si>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</si>
  <si>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</si>
  <si>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</si>
  <si>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</si>
  <si>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</si>
  <si>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</si>
  <si>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</si>
  <si>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</si>
  <si>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</si>
  <si>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</si>
  <si>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</si>
  <si>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</si>
  <si>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</si>
  <si>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</si>
  <si>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</si>
  <si>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</si>
  <si>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</si>
  <si>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</si>
  <si>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</si>
  <si>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</si>
  <si>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</si>
  <si>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</si>
  <si>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</si>
  <si>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</si>
  <si>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</si>
  <si>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</si>
  <si>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</si>
  <si>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</si>
  <si>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</si>
  <si>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</si>
  <si>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</si>
  <si>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</si>
  <si>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</si>
  <si>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</si>
  <si>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</si>
  <si>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</si>
  <si>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</si>
  <si>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</si>
  <si>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</si>
  <si>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</si>
  <si>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</si>
  <si>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</si>
  <si>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</si>
  <si>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</si>
  <si>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</si>
  <si>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</si>
  <si>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</si>
  <si>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</si>
  <si>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</si>
  <si>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</si>
  <si>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</si>
  <si>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</si>
  <si>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</si>
  <si>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</si>
  <si>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</si>
  <si>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</si>
  <si>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</si>
  <si>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</si>
  <si>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</si>
  <si>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</si>
  <si>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</si>
  <si>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</si>
  <si>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</si>
  <si>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</si>
  <si>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</si>
  <si>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</si>
  <si>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</si>
  <si>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</si>
  <si>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</si>
  <si>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</si>
  <si>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</si>
  <si>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</si>
  <si>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</si>
  <si>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</si>
  <si>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</si>
  <si>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</si>
  <si>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</si>
  <si>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</si>
  <si>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</si>
  <si>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</si>
  <si>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</si>
  <si>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</si>
  <si>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</si>
  <si>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</si>
  <si>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</si>
  <si>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</si>
  <si>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</si>
  <si>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</si>
  <si>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</si>
  <si>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</si>
  <si>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</si>
  <si>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</si>
  <si>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</si>
  <si>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</si>
  <si>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</si>
  <si>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</si>
  <si>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</si>
  <si>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</si>
  <si>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</si>
  <si>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</si>
  <si>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</si>
  <si>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</si>
  <si>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</si>
  <si>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</si>
  <si>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</si>
  <si>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</si>
  <si>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</si>
  <si>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</si>
  <si>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</si>
  <si>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</si>
  <si>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</si>
  <si>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</si>
  <si>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</si>
  <si>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</si>
  <si>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</si>
  <si>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</si>
  <si>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</si>
  <si>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</si>
  <si>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</si>
  <si>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</si>
  <si>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</si>
  <si>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</si>
  <si>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</si>
  <si>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</si>
  <si>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</si>
  <si>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</si>
  <si>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</si>
  <si>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</si>
  <si>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</si>
  <si>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</si>
  <si>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</si>
  <si>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</si>
  <si>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</si>
  <si>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</si>
  <si>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</si>
  <si>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</si>
  <si>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</si>
  <si>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</si>
  <si>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</si>
  <si>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</si>
  <si>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</si>
  <si>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</si>
  <si>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</si>
  <si>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</si>
  <si>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</si>
  <si>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</si>
  <si>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</si>
  <si>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</si>
  <si>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</si>
  <si>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</si>
  <si>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</si>
  <si>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</si>
  <si>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</si>
  <si>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</si>
  <si>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</si>
  <si>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</si>
  <si>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</si>
  <si>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</si>
  <si>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</si>
  <si>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</si>
  <si>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</si>
  <si>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</si>
  <si>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</si>
  <si>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</si>
  <si>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</si>
  <si>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</si>
  <si>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</si>
  <si>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</si>
  <si>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</si>
  <si>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</si>
  <si>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</si>
  <si>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</si>
  <si>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</si>
  <si>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</si>
  <si>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</si>
  <si>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</si>
  <si>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</si>
  <si>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</si>
  <si>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</si>
  <si>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</si>
  <si>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</si>
  <si>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</si>
  <si>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</si>
  <si>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</si>
  <si>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</si>
  <si>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</si>
  <si>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</si>
  <si>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</si>
  <si>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</si>
  <si>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</si>
  <si>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</si>
  <si>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</si>
  <si>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</si>
  <si>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</si>
  <si>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</si>
  <si>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</si>
  <si>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</si>
  <si>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</si>
  <si>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</si>
  <si>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</si>
  <si>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</si>
  <si>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</si>
  <si>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</si>
  <si>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</si>
  <si>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</si>
  <si>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</si>
  <si>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</si>
  <si>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</si>
  <si>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</si>
  <si>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</si>
  <si>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</si>
  <si>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</si>
  <si>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</si>
  <si>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</si>
  <si>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</si>
  <si>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</si>
  <si>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</si>
  <si>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</si>
  <si>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</si>
  <si>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</si>
  <si>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</si>
  <si>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</si>
  <si>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</si>
  <si>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</si>
  <si>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</si>
  <si>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</si>
  <si>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</si>
  <si>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</si>
  <si>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</si>
  <si>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</si>
  <si>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</si>
  <si>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</si>
  <si>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</si>
  <si>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</si>
  <si>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</si>
  <si>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</si>
  <si>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</si>
  <si>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</si>
  <si>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</si>
  <si>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</si>
  <si>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</si>
  <si>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</si>
  <si>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</si>
  <si>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</si>
  <si>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</si>
  <si>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</si>
  <si>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</si>
  <si>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</si>
  <si>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</si>
  <si>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</si>
  <si>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</si>
  <si>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</si>
  <si>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</si>
  <si>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</si>
  <si>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</si>
  <si>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</si>
  <si>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</si>
  <si>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</si>
  <si>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</si>
  <si>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</si>
  <si>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</si>
  <si>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</si>
  <si>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</si>
  <si>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</si>
  <si>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</si>
  <si>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</si>
  <si>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</si>
  <si>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</si>
  <si>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</si>
  <si>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</si>
  <si>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</si>
  <si>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</si>
  <si>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</si>
  <si>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</si>
  <si>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</si>
  <si>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</si>
  <si>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</si>
  <si>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</si>
  <si>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</si>
  <si>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</si>
  <si>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</si>
  <si>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</si>
  <si>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</si>
  <si>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</si>
  <si>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</si>
  <si>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</si>
  <si>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</si>
  <si>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</si>
  <si>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</si>
  <si>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</si>
  <si>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</si>
  <si>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</si>
  <si>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</si>
  <si>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</si>
  <si>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</si>
  <si>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</si>
  <si>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</si>
  <si>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</si>
  <si>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</si>
  <si>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</si>
  <si>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</si>
  <si>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</si>
  <si>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</si>
  <si>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</si>
  <si>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</si>
  <si>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</si>
  <si>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</si>
  <si>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</si>
  <si>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</si>
  <si>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</si>
  <si>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</si>
  <si>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</si>
  <si>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</si>
  <si>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</si>
  <si>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</si>
  <si>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</si>
  <si>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</si>
  <si>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</si>
  <si>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</si>
  <si>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</si>
  <si>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</si>
  <si>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</si>
  <si>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</si>
  <si>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</si>
  <si>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</si>
  <si>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</si>
  <si>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</si>
  <si>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</si>
  <si>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</si>
  <si>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</si>
  <si>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</si>
  <si>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</si>
  <si>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</si>
  <si>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</si>
  <si>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</si>
  <si>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</si>
  <si>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</si>
  <si>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</si>
  <si>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</si>
  <si>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</si>
  <si>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</si>
  <si>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</si>
  <si>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</si>
  <si>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</si>
  <si>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</si>
  <si>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</si>
  <si>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</si>
  <si>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</si>
  <si>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</si>
  <si>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</si>
  <si>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</si>
  <si>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</si>
  <si>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</si>
  <si>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</si>
  <si>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</si>
  <si>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</si>
  <si>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</si>
  <si>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</si>
  <si>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</si>
  <si>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</si>
  <si>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</si>
  <si>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</si>
  <si>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</si>
  <si>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</si>
  <si>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</si>
  <si>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</si>
  <si>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</si>
  <si>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</si>
  <si>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</si>
  <si>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</si>
  <si>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</si>
  <si>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</si>
  <si>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</si>
  <si>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</si>
  <si>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</si>
  <si>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</si>
  <si>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</si>
  <si>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</si>
  <si>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</si>
  <si>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</si>
  <si>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</si>
  <si>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</si>
  <si>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</si>
  <si>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</si>
  <si>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</si>
  <si>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</si>
  <si>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</si>
  <si>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</si>
  <si>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</si>
  <si>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</si>
  <si>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</si>
  <si>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</si>
  <si>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</si>
  <si>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</si>
  <si>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</si>
  <si>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</si>
  <si>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</si>
  <si>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</si>
  <si>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</si>
  <si>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</si>
  <si>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</si>
  <si>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</si>
  <si>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</si>
  <si>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</si>
  <si>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</si>
  <si>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</si>
  <si>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</si>
  <si>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</si>
  <si>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</si>
  <si>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</si>
  <si>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</si>
  <si>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</si>
  <si>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</si>
  <si>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</si>
  <si>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</si>
  <si>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</si>
  <si>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</si>
  <si>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</si>
  <si>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</si>
  <si>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</si>
  <si>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</si>
  <si>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</si>
  <si>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</si>
  <si>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</si>
  <si>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</si>
  <si>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</si>
  <si>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</si>
  <si>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</si>
  <si>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</si>
  <si>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</si>
  <si>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</si>
  <si>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</si>
  <si>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</si>
  <si>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</si>
  <si>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</si>
  <si>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</si>
  <si>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</si>
  <si>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</si>
  <si>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</si>
  <si>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</si>
  <si>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</si>
  <si>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</si>
  <si>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</si>
  <si>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</si>
  <si>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</si>
  <si>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</si>
  <si>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</si>
  <si>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</si>
  <si>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</si>
  <si>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</si>
  <si>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</si>
  <si>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</si>
  <si>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</si>
  <si>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</si>
  <si>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</si>
  <si>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</si>
  <si>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</si>
  <si>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</si>
  <si>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</si>
  <si>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</si>
  <si>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</si>
  <si>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</si>
  <si>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</si>
  <si>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</si>
  <si>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</si>
  <si>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</si>
  <si>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</si>
  <si>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</si>
  <si>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</si>
  <si>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</si>
  <si>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</si>
  <si>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</si>
  <si>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</si>
  <si>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</si>
  <si>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</si>
  <si>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</si>
  <si>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</si>
  <si>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</si>
  <si>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</si>
  <si>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</si>
  <si>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</si>
  <si>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</si>
  <si>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</si>
  <si>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</si>
  <si>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</si>
  <si>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</si>
  <si>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</si>
  <si>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</si>
  <si>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</si>
  <si>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</si>
  <si>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</si>
  <si>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</si>
  <si>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</si>
  <si>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</si>
  <si>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</si>
  <si>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</si>
  <si>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</si>
  <si>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</si>
  <si>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</si>
  <si>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</si>
  <si>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</si>
  <si>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</si>
  <si>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</si>
  <si>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</si>
  <si>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</si>
  <si>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</si>
  <si>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</si>
  <si>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</si>
  <si>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</si>
  <si>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</si>
  <si>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</si>
  <si>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</si>
  <si>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</si>
  <si>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</si>
  <si>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</si>
  <si>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</si>
  <si>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</si>
  <si>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</si>
  <si>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</si>
  <si>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</si>
  <si>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</si>
  <si>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</si>
  <si>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</si>
  <si>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</si>
  <si>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</si>
  <si>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</si>
  <si>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</si>
  <si>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</si>
  <si>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</si>
  <si>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</si>
  <si>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</si>
  <si>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</si>
  <si>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</si>
  <si>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</si>
  <si>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</si>
  <si>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</si>
  <si>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</si>
  <si>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</si>
  <si>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</si>
  <si>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</si>
  <si>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</si>
  <si>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</si>
  <si>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</si>
  <si>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</si>
  <si>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</si>
  <si>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</si>
  <si>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</si>
  <si>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</si>
  <si>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</si>
  <si>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</si>
  <si>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</si>
  <si>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</si>
  <si>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</si>
  <si>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</si>
  <si>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</si>
  <si>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</si>
  <si>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</si>
  <si>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</si>
  <si>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</si>
  <si>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</si>
  <si>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</si>
  <si>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</si>
  <si>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</si>
  <si>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</si>
  <si>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</si>
  <si>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</si>
  <si>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</si>
  <si>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</si>
  <si>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</si>
  <si>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</si>
  <si>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</si>
  <si>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</si>
  <si>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</si>
  <si>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</si>
  <si>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</si>
  <si>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</si>
  <si>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</si>
  <si>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</si>
  <si>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</si>
  <si>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</si>
  <si>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</si>
  <si>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</si>
  <si>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</si>
  <si>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</si>
  <si>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</si>
  <si>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</si>
  <si>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</si>
  <si>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</si>
  <si>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</si>
  <si>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</si>
  <si>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</si>
  <si>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</si>
  <si>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</si>
  <si>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</si>
  <si>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</si>
  <si>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</si>
  <si>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</si>
  <si>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</si>
  <si>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</si>
  <si>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</si>
  <si>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</si>
  <si>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</si>
  <si>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</si>
  <si>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</si>
  <si>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</si>
  <si>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</si>
  <si>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</si>
  <si>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</si>
  <si>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</si>
  <si>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</si>
  <si>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</si>
  <si>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</si>
  <si>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</si>
  <si>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</si>
  <si>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</si>
  <si>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</si>
  <si>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</si>
  <si>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</si>
  <si>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</si>
  <si>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</si>
  <si>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</si>
  <si>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</si>
  <si>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</si>
  <si>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</si>
  <si>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</si>
  <si>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</si>
  <si>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</si>
  <si>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</si>
  <si>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</si>
  <si>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</si>
  <si>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</si>
  <si>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</si>
  <si>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</si>
  <si>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</si>
  <si>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</si>
  <si>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</si>
  <si>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</si>
  <si>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</si>
  <si>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</si>
  <si>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</si>
  <si>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</si>
  <si>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</si>
  <si>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</si>
  <si>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</si>
  <si>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</si>
  <si>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</si>
  <si>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</si>
  <si>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</si>
  <si>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</si>
  <si>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</si>
  <si>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</si>
  <si>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</si>
  <si>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</si>
  <si>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</si>
  <si>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</si>
  <si>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</si>
  <si>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</si>
  <si>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</si>
  <si>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</si>
  <si>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</si>
  <si>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</si>
  <si>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</si>
  <si>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</si>
  <si>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</si>
  <si>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</si>
  <si>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</si>
  <si>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</si>
  <si>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</si>
  <si>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</si>
  <si>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</si>
  <si>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</si>
  <si>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</si>
  <si>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</si>
  <si>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</si>
  <si>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</si>
  <si>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</si>
  <si>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</si>
  <si>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</si>
  <si>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</si>
  <si>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</si>
  <si>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</si>
  <si>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</si>
  <si>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</si>
  <si>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</si>
  <si>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</si>
  <si>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</si>
  <si>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</si>
  <si>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</si>
  <si>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</si>
  <si>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</si>
  <si>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</si>
  <si>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</si>
  <si>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</si>
  <si>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</si>
  <si>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</si>
  <si>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</si>
  <si>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</si>
  <si>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</si>
  <si>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</si>
  <si>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</si>
  <si>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</si>
  <si>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</si>
  <si>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</si>
  <si>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</si>
  <si>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</si>
  <si>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</si>
  <si>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</si>
  <si>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</si>
  <si>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</si>
  <si>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</si>
  <si>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</si>
  <si>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</si>
  <si>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</si>
  <si>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</si>
  <si>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</si>
  <si>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</si>
  <si>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</si>
  <si>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</si>
  <si>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</si>
  <si>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</si>
  <si>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</si>
  <si>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</si>
  <si>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</si>
  <si>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</si>
  <si>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</si>
  <si>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</si>
  <si>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</si>
  <si>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</si>
  <si>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</si>
  <si>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</si>
  <si>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</si>
  <si>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</si>
  <si>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</si>
  <si>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</si>
  <si>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</si>
  <si>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</si>
  <si>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</si>
  <si>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</si>
  <si>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</si>
  <si>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</si>
  <si>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</si>
  <si>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</si>
  <si>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</si>
  <si>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</si>
  <si>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</si>
  <si>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</si>
  <si>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</si>
  <si>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</si>
  <si>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</si>
  <si>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</si>
  <si>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</si>
  <si>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</si>
  <si>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</si>
  <si>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</si>
  <si>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</si>
  <si>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</si>
  <si>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</si>
  <si>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</si>
  <si>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</si>
  <si>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</si>
  <si>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</si>
  <si>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</si>
  <si>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</si>
  <si>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</si>
  <si>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</si>
  <si>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</si>
  <si>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</si>
  <si>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</si>
  <si>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</si>
  <si>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</si>
  <si>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</si>
  <si>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</si>
  <si>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</si>
  <si>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</si>
  <si>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</si>
  <si>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</si>
  <si>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</si>
  <si>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</si>
  <si>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</si>
  <si>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</si>
  <si>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</si>
  <si>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</si>
  <si>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</si>
  <si>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</si>
  <si>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</si>
  <si>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</si>
  <si>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</si>
  <si>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</si>
  <si>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</si>
  <si>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</si>
  <si>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</si>
  <si>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</si>
  <si>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</si>
  <si>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</si>
  <si>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</si>
  <si>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</si>
  <si>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</si>
  <si>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</si>
  <si>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</si>
  <si>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</si>
  <si>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</si>
  <si>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</si>
  <si>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</si>
  <si>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</si>
  <si>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</si>
  <si>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</si>
  <si>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</si>
  <si>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</si>
  <si>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</si>
  <si>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</si>
  <si>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</si>
  <si>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</si>
  <si>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</si>
  <si>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</si>
  <si>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</si>
  <si>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</si>
  <si>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</si>
  <si>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</si>
  <si>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</si>
  <si>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</si>
  <si>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</si>
  <si>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</si>
  <si>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</si>
  <si>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</si>
  <si>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</si>
  <si>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</si>
  <si>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</si>
  <si>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</si>
  <si>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</si>
  <si>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</si>
  <si>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</si>
  <si>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</si>
  <si>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</si>
  <si>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</si>
  <si>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</si>
  <si>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</si>
  <si>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</si>
  <si>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</si>
  <si>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</si>
  <si>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</si>
  <si>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</si>
  <si>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</si>
  <si>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</si>
  <si>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</si>
  <si>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</si>
  <si>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</si>
  <si>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</si>
  <si>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</si>
  <si>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</si>
  <si>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</si>
  <si>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</si>
  <si>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</si>
  <si>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</si>
  <si>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</si>
  <si>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</si>
  <si>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</si>
  <si>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</si>
  <si>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</si>
  <si>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</si>
  <si>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</si>
  <si>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</si>
  <si>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</si>
  <si>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</si>
  <si>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</si>
  <si>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</si>
  <si>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</si>
  <si>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</si>
  <si>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</si>
  <si>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</si>
  <si>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</si>
  <si>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</si>
  <si>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</si>
  <si>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</si>
  <si>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</si>
  <si>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</si>
  <si>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</si>
  <si>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</si>
  <si>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</si>
  <si>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</si>
  <si>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</si>
  <si>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</si>
  <si>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</si>
  <si>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</si>
  <si>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</si>
  <si>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</si>
  <si>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</si>
  <si>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</si>
  <si>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</si>
  <si>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</si>
  <si>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</si>
  <si>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</si>
  <si>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</si>
  <si>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</si>
  <si>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</si>
  <si>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</si>
  <si>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</si>
  <si>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</si>
  <si>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</si>
  <si>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</si>
  <si>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</si>
  <si>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</si>
  <si>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</si>
  <si>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</si>
  <si>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</si>
  <si>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</si>
  <si>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</si>
  <si>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</si>
  <si>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</si>
  <si>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</si>
  <si>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</si>
  <si>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</si>
  <si>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</si>
  <si>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</si>
  <si>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</si>
  <si>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</si>
  <si>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</si>
  <si>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</si>
  <si>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</si>
  <si>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</si>
  <si>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</si>
  <si>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</si>
  <si>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</si>
  <si>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</si>
  <si>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</si>
  <si>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</si>
  <si>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</si>
  <si>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</si>
  <si>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</si>
  <si>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</si>
  <si>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</si>
  <si>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</si>
  <si>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</si>
  <si>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</si>
  <si>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</si>
  <si>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</si>
  <si>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</si>
  <si>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</si>
  <si>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</si>
  <si>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</si>
  <si>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</si>
  <si>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</si>
  <si>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</si>
  <si>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</si>
  <si>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</si>
  <si>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</si>
  <si>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</si>
  <si>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</si>
  <si>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</si>
  <si>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</si>
  <si>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</si>
  <si>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</si>
  <si>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</si>
  <si>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</si>
  <si>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</si>
  <si>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</si>
  <si>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</si>
  <si>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</si>
  <si>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</si>
  <si>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</si>
  <si>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</si>
  <si>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</si>
  <si>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</si>
  <si>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</si>
  <si>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</si>
  <si>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</si>
  <si>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</si>
  <si>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</si>
  <si>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</si>
  <si>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</si>
  <si>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</si>
  <si>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</si>
  <si>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</si>
  <si>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</si>
  <si>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</si>
  <si>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</si>
  <si>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</si>
  <si>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</si>
  <si>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</si>
  <si>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</si>
  <si>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</si>
  <si>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</si>
  <si>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</si>
  <si>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</si>
  <si>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</si>
  <si>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</si>
  <si>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</si>
  <si>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</si>
  <si>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</si>
  <si>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</si>
  <si>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</si>
  <si>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</si>
  <si>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</si>
  <si>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</si>
  <si>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</si>
  <si>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</si>
  <si>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</si>
  <si>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</si>
  <si>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</si>
  <si>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</si>
  <si>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</si>
  <si>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</si>
  <si>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</si>
  <si>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</si>
  <si>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</si>
  <si>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</si>
  <si>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</si>
  <si>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</si>
  <si>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</si>
  <si>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</si>
  <si>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</si>
  <si>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</si>
  <si>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</si>
  <si>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</si>
  <si>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</si>
  <si>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</si>
  <si>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</si>
  <si>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</si>
  <si>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</si>
  <si>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</si>
  <si>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</si>
  <si>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</si>
  <si>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</si>
  <si>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</si>
  <si>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</si>
  <si>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</si>
  <si>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</si>
  <si>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</si>
  <si>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</si>
  <si>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</si>
  <si>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</si>
  <si>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</si>
  <si>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</si>
  <si>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</si>
  <si>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</si>
  <si>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</si>
  <si>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</si>
  <si>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</si>
  <si>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</si>
  <si>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</si>
  <si>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</si>
  <si>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</si>
  <si>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</si>
  <si>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</si>
  <si>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</si>
  <si>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</si>
  <si>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</si>
  <si>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</si>
  <si>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</si>
  <si>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</si>
  <si>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</si>
  <si>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</si>
  <si>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</si>
  <si>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</si>
  <si>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</si>
  <si>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</si>
  <si>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</si>
  <si>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</si>
  <si>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</si>
  <si>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</si>
  <si>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</si>
  <si>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</si>
  <si>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</si>
  <si>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</si>
  <si>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</si>
  <si>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</si>
  <si>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</si>
  <si>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</si>
  <si>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</si>
  <si>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</si>
  <si>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</si>
  <si>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</si>
  <si>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</si>
  <si>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</si>
  <si>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</si>
  <si>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</si>
  <si>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</si>
  <si>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</si>
  <si>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</si>
  <si>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</si>
  <si>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</si>
  <si>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</si>
  <si>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</si>
  <si>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</si>
  <si>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</si>
  <si>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</si>
  <si>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</si>
  <si>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</si>
  <si>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</si>
  <si>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</si>
  <si>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</si>
  <si>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</si>
  <si>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</si>
  <si>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</si>
  <si>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</si>
  <si>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</si>
  <si>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</si>
  <si>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</si>
  <si>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</si>
  <si>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</si>
  <si>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</si>
  <si>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</si>
  <si>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</si>
  <si>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</si>
  <si>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</si>
  <si>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</si>
  <si>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</si>
  <si>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</si>
  <si>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</si>
  <si>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</si>
  <si>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</si>
  <si>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</si>
  <si>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</si>
  <si>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</si>
  <si>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</si>
  <si>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</si>
  <si>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</si>
  <si>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</si>
  <si>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</si>
  <si>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</si>
  <si>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</si>
  <si>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</si>
  <si>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</si>
  <si>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</si>
  <si>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</si>
  <si>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</si>
  <si>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</si>
  <si>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</si>
  <si>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</si>
  <si>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</si>
  <si>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</si>
  <si>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</si>
  <si>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</si>
  <si>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</si>
  <si>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</si>
  <si>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</si>
  <si>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</si>
  <si>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</si>
  <si>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</si>
  <si>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</si>
  <si>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</si>
  <si>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</si>
  <si>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</si>
  <si>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</si>
  <si>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</si>
  <si>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</si>
  <si>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</si>
  <si>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</si>
  <si>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</si>
  <si>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</si>
  <si>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</si>
  <si>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</si>
  <si>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</si>
  <si>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</si>
  <si>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</si>
  <si>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</si>
  <si>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</si>
  <si>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</si>
  <si>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</si>
  <si>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</si>
  <si>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</si>
  <si>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</si>
  <si>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</si>
  <si>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</si>
  <si>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</si>
  <si>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</si>
  <si>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</si>
  <si>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</si>
  <si>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</si>
  <si>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</si>
  <si>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</si>
  <si>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</si>
  <si>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</si>
  <si>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</si>
  <si>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</si>
  <si>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</si>
  <si>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</si>
  <si>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</si>
  <si>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</si>
  <si>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</si>
  <si>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</si>
  <si>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</si>
  <si>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</si>
  <si>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</si>
  <si>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</si>
  <si>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</si>
  <si>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</si>
  <si>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</si>
  <si>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</si>
  <si>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</si>
  <si>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</si>
  <si>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</si>
  <si>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</si>
  <si>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</si>
  <si>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</si>
  <si>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</si>
  <si>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</si>
  <si>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</si>
  <si>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</si>
  <si>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</si>
  <si>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</si>
  <si>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</si>
  <si>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</si>
  <si>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</si>
  <si>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</si>
  <si>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</si>
  <si>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</si>
  <si>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</si>
  <si>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</si>
  <si>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</si>
  <si>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</si>
  <si>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</si>
  <si>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</si>
  <si>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</si>
  <si>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</si>
  <si>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</si>
  <si>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</si>
  <si>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</si>
  <si>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</si>
  <si>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</si>
  <si>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</si>
  <si>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</si>
  <si>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</si>
  <si>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</si>
  <si>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</si>
  <si>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</si>
  <si>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</si>
  <si>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</si>
  <si>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</si>
  <si>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</si>
  <si>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</si>
  <si>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</si>
  <si>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</si>
  <si>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</si>
  <si>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</si>
  <si>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</si>
  <si>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</si>
  <si>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</si>
  <si>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</si>
  <si>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</si>
  <si>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</si>
  <si>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</si>
  <si>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</si>
  <si>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</si>
  <si>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</si>
  <si>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</si>
  <si>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</si>
  <si>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</si>
  <si>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</si>
  <si>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</si>
  <si>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</si>
  <si>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</si>
  <si>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</si>
  <si>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</si>
  <si>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</si>
  <si>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</si>
  <si>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</si>
  <si>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</si>
  <si>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</si>
  <si>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</si>
  <si>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</si>
  <si>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</si>
  <si>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</si>
  <si>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</si>
  <si>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</si>
  <si>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</si>
  <si>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</si>
  <si>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</si>
  <si>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</si>
  <si>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</si>
  <si>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</si>
  <si>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</si>
  <si>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</si>
  <si>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</si>
  <si>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</si>
  <si>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</si>
  <si>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</si>
  <si>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</si>
  <si>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</si>
  <si>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</si>
  <si>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</si>
  <si>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</si>
  <si>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</si>
  <si>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</si>
  <si>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</si>
  <si>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</si>
  <si>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</si>
  <si>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</si>
  <si>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</si>
  <si>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</si>
  <si>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</si>
  <si>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</si>
  <si>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</si>
  <si>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</si>
  <si>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</si>
  <si>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</si>
  <si>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</si>
  <si>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</si>
  <si>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</si>
  <si>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</si>
  <si>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</si>
  <si>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</si>
  <si>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</si>
  <si>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</si>
  <si>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</si>
  <si>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</si>
  <si>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</si>
  <si>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</si>
  <si>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</si>
  <si>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</si>
  <si>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</si>
  <si>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</si>
  <si>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</si>
  <si>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</si>
  <si>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</si>
  <si>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</si>
  <si>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</si>
  <si>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</si>
  <si>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</si>
  <si>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</si>
  <si>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</si>
  <si>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</si>
  <si>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</si>
  <si>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</si>
  <si>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</si>
  <si>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</si>
  <si>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</si>
  <si>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</si>
  <si>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</si>
  <si>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</si>
  <si>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</si>
  <si>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</si>
  <si>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</si>
  <si>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</si>
  <si>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</si>
  <si>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</si>
  <si>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</si>
  <si>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</si>
  <si>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</si>
  <si>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</si>
  <si>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</si>
  <si>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</si>
  <si>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</si>
  <si>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</si>
  <si>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</si>
  <si>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</si>
  <si>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</si>
  <si>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</si>
  <si>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</si>
  <si>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</si>
  <si>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</si>
  <si>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</si>
  <si>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</si>
  <si>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</si>
  <si>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</si>
  <si>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</si>
  <si>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</si>
  <si>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</si>
  <si>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</si>
  <si>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</si>
  <si>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</si>
  <si>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</si>
  <si>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</si>
  <si>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</si>
  <si>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</si>
  <si>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</si>
  <si>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</si>
  <si>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</si>
  <si>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</si>
  <si>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</si>
  <si>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</si>
  <si>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</si>
  <si>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</si>
  <si>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</si>
  <si>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</si>
  <si>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</si>
  <si>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</si>
  <si>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</si>
  <si>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</si>
  <si>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</si>
  <si>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</si>
  <si>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</si>
  <si>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</si>
  <si>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</si>
  <si>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</si>
  <si>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</si>
  <si>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</si>
  <si>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</si>
  <si>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</si>
  <si>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</si>
  <si>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</si>
  <si>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</si>
  <si>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</si>
  <si>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</si>
  <si>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</si>
  <si>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</si>
  <si>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</si>
  <si>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</si>
  <si>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</si>
  <si>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</si>
  <si>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</si>
  <si>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</si>
  <si>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</si>
  <si>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</si>
  <si>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</si>
  <si>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</si>
  <si>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</si>
  <si>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</si>
  <si>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</si>
  <si>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</si>
  <si>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</si>
  <si>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</si>
  <si>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</si>
  <si>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</si>
  <si>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</si>
  <si>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</si>
  <si>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</si>
  <si>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</si>
  <si>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</si>
  <si>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</si>
  <si>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</si>
  <si>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</si>
  <si>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</si>
  <si>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</si>
  <si>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</si>
  <si>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</si>
  <si>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</si>
  <si>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</si>
  <si>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</si>
  <si>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</si>
  <si>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</si>
  <si>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</si>
  <si>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</si>
  <si>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</si>
  <si>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</si>
  <si>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</si>
  <si>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</si>
  <si>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</si>
  <si>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</si>
  <si>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</si>
  <si>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</si>
  <si>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</si>
  <si>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</si>
  <si>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</si>
  <si>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</si>
  <si>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</si>
  <si>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</si>
  <si>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</si>
  <si>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</si>
  <si>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</si>
  <si>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</si>
  <si>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</si>
  <si>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</si>
  <si>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</si>
  <si>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</si>
  <si>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</si>
  <si>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</si>
  <si>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</si>
  <si>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</si>
  <si>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</si>
  <si>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</si>
  <si>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</si>
  <si>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</si>
  <si>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</si>
  <si>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</si>
  <si>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</si>
  <si>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</si>
  <si>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</si>
  <si>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</si>
  <si>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</si>
  <si>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</si>
  <si>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</si>
  <si>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</si>
  <si>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</si>
  <si>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</si>
  <si>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</si>
  <si>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</si>
  <si>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</si>
  <si>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</si>
  <si>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</si>
  <si>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</si>
  <si>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</si>
  <si>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</si>
  <si>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</si>
  <si>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</si>
  <si>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</si>
  <si>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</si>
  <si>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</si>
  <si>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</si>
  <si>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</si>
  <si>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</si>
  <si>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</si>
  <si>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</si>
  <si>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</si>
  <si>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</si>
  <si>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</si>
  <si>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</si>
  <si>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</si>
  <si>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</si>
  <si>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</si>
  <si>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</si>
  <si>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</si>
  <si>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</si>
  <si>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</si>
  <si>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</si>
  <si>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</si>
  <si>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</si>
  <si>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</si>
  <si>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</si>
  <si>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</si>
  <si>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</si>
  <si>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</si>
  <si>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</si>
  <si>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</si>
  <si>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</si>
  <si>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</si>
  <si>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</si>
  <si>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</si>
  <si>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</si>
  <si>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</si>
  <si>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</si>
  <si>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</si>
  <si>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</si>
  <si>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</si>
  <si>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</si>
  <si>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</si>
  <si>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</si>
  <si>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</si>
  <si>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</si>
  <si>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</si>
  <si>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</si>
  <si>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</si>
  <si>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</si>
  <si>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</si>
  <si>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</si>
  <si>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</si>
  <si>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</si>
  <si>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</si>
  <si>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</si>
  <si>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</si>
  <si>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</si>
  <si>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</si>
  <si>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</si>
  <si>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</si>
  <si>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</si>
  <si>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</si>
  <si>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</si>
  <si>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</si>
  <si>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</si>
  <si>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</si>
  <si>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</si>
  <si>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</si>
  <si>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</si>
  <si>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</si>
  <si>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</si>
  <si>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</si>
  <si>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</si>
  <si>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</si>
  <si>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</si>
  <si>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</si>
  <si>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</si>
  <si>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</si>
  <si>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</si>
  <si>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</si>
  <si>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</si>
  <si>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</si>
  <si>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</si>
  <si>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</si>
  <si>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</si>
  <si>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</si>
  <si>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</si>
  <si>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</si>
  <si>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</si>
  <si>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</si>
  <si>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</si>
  <si>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</si>
  <si>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</si>
  <si>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</si>
  <si>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</si>
  <si>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</si>
  <si>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</si>
  <si>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</si>
  <si>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</si>
  <si>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</si>
  <si>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</si>
  <si>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</si>
  <si>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</si>
  <si>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</si>
  <si>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</si>
  <si>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</si>
  <si>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</si>
  <si>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</si>
  <si>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</si>
  <si>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</si>
  <si>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</si>
  <si>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</si>
  <si>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</si>
  <si>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</si>
  <si>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</si>
  <si>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</si>
  <si>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</si>
  <si>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</si>
  <si>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</si>
  <si>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</si>
  <si>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</si>
  <si>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</si>
  <si>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</si>
  <si>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</si>
  <si>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</si>
  <si>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</si>
  <si>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</si>
  <si>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</si>
  <si>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</si>
  <si>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</si>
  <si>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 xml:space="preserve">ETA 20 min </t>
  </si>
  <si>
    <t>PCM-20251129-00000907</t>
  </si>
  <si>
    <t>site has access issue as site located in military zone</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</si>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</sst>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327.7949423611135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0.10452569444896653</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2.8229398150870111E-2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45990.74336828704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45990.74336828704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45990.74336828704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45990.74336828704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45990.74336828704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45990.74336828704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45990.74336828704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45990.74336828704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45990.74336828704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45990.74336828704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45990.74336828704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45990.74336828704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45990.74336828704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45990.74336828704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45990.74336828704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45990.74336828704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45990.74336828704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45990.74336828704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45990.74336828704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45990.74336828704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45990.74336828704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45990.74336828704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45990.74336828704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45990.74336828704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45990.74336828704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45990.74336828704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45990.74336828704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45990.74336828704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45990.74336828704</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165.74353032407816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6.3559493055581697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8.3565046297735535E-2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v>45990.719930555555</v>
      </c>
      <c r="G6" s="101">
        <f ca="1">IFERROR(NOW()-F6,"-")</f>
        <v>2.3437731484591495E-2</v>
      </c>
      <c r="H6" s="100">
        <v>45990.713680555556</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45990.74336828704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45990.74336828704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45990.74336828704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45990.74336828704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45990.74336828704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45990.74336828704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45990.74336828704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45990.74336828704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45990.74336828704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45990.74336828704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45990.74336828704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45990.74336828704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45990.74336828704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45990.74336828704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45990.74336828704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45990.74336828704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45990.74336828704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45990.74336828704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45990.74336828704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45990.74336828704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45990.74336828704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45990.74336828704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45990.74336828704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45990.74336828704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45990.74336828704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45990.74336828704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45990.74336828704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45990.74336828704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45990.74336828704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45990.74336828704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45990.74336828704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45990.74336828704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45990.74336828704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45990.74336828704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45990.74336828704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45990.74336828704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45990.74336828704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45990.74336828704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45990.74336828704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45990.74336828704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45990.74336828704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45990.74336828704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45990.74336828704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45990.74336828704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45990.74336828704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45990.74336828704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45990.74336828704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45990.74336828704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45990.74336828704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45990.74336828704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45990.74336828704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45990.74336828704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45990.74336828704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45990.74336828704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45990.74336828704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45990.74336828704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45990.74336828704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45990.74336828704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45990.74336828704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45990.74336828704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45990.74336828704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45990.74336828704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45990.74336828704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45990.74336828704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45990.74336828704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45990.74336828704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45990.74336828704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45990.74336828704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45990.74336828704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45990.74336828704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45990.74336828704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45990.74336828704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tabSelected="1" workbookViewId="0">
      <selection activeCell="A3" sqref="A3: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18" t="s">
        <v>19392</v>
      </c>
      <c r="E2" s="18" t="s">
        <v>39106</v>
      </c>
      <c r="F2" s="22">
        <v>45990.534942129627</v>
      </c>
      <c r="G2" s="21">
        <f t="shared" ref="G2:G37" ca="1" si="0">IFERROR(NOW()-F2,"-")</f>
        <v>0.20842615741275949</v>
      </c>
      <c r="H2" s="22">
        <v>45990.529930555553</v>
      </c>
      <c r="I2" s="19" t="str">
        <f>IFERROR(VLOOKUP(D2,DB!A:F,6,0),"")</f>
        <v>SCECO</v>
      </c>
      <c r="J2" s="18" t="str">
        <f>IFERROR(VLOOKUP(D2,DB!A:G,7,0),"")</f>
        <v>Dead</v>
      </c>
      <c r="K2" s="42" t="s">
        <v>39201</v>
      </c>
      <c r="L2" s="23" t="str">
        <f>IFERROR(VLOOKUP(D2,DB!A:I,9,0),"")</f>
        <v>Latis</v>
      </c>
    </row>
    <row r="3" spans="1:13" ht="15" customHeight="1">
      <c r="A3" s="19"/>
      <c r="B3" s="58" t="str">
        <f>IFERROR(VLOOKUP(D3,DB!A:K,11,0),"")</f>
        <v/>
      </c>
      <c r="C3" s="18"/>
      <c r="D3" s="58"/>
      <c r="E3" s="18"/>
      <c r="F3" s="20"/>
      <c r="G3" s="21">
        <f t="shared" ca="1" si="0"/>
        <v>45990.74336828704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45990.74336828704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45990.74336828704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45990.74336828704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45990.74336828704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45990.74336828704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45990.74336828704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45990.74336828704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45990.74336828704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45990.74336828704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45990.74336828704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45990.74336828704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45990.74336828704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45990.74336828704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45990.74336828704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45990.74336828704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45990.74336828704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45990.74336828704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45990.74336828704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45990.74336828704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45990.74336828704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45990.74336828704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45990.74336828704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45990.74336828704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45990.74336828704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45990.74336828704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45990.74336828704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45990.74336828704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45990.74336828704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45990.74336828704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45990.74336828704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45990.74336828704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45990.74336828704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45990.74336828704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45990.74336828704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45990.74336828704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45990.74336828704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45990.74336828704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45990.74336828704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45990.74336828704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45990.74336828704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45990.74336828704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45990.74336828704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45990.74336828704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45990.74336828704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45990.74336828704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45990.74336828704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45990.74336828704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45990.74336828704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45990.74336828704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45990.74336828704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45990.74336828704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45990.74336828704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45990.74336828704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45990.74336828704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45990.74336828704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45990.74336828704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45990.74336828704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45990.74336828704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45990.74336828704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45990.74336828704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45990.74336828704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45990.74336828704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45990.74336828704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45990.74336828704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45990.74336828704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45990.74336828704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45990.74336828704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45990.74336828704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45990.74336828704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45990.74336828704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45990.74336828704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45990.74336828704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45990.74336828704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45990.74336828704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45990.74336828704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45990.74336828704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45990.74336828704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45990.74336828704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45990.74336828704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45990.74336828704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45990.74336828704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45990.74336828704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45990.74336828704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45990.74336828704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45990.74336828704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45990.74336828704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45990.74336828704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45990.74336828704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45990.74336828704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45990.74336828704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45990.74336828704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45990.74336828704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45990.74336828704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45990.74336828704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45990.74336828704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45990.74336828704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45990.74336828704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45990.74336828704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45990.74336828704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45990.74336828704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45990.74336828704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45990.74336828704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45990.74336828704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45990.74336828704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45990.74336828704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45990.74336828704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45990.74336828704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45990.74336828704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45990.74336828704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45990.74336828704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45990.74336828704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45990.74336828704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45990.74336828704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45990.74336828704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45990.74336828704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45990.74336828704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45990.74336828704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45990.74336828704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45990.74336828704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45990.74336828704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45990.74336828704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45990.74336828704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45990.74336828704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45990.74336828704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45990.74336828704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45990.74336828704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45990.74336828704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45990.74336828704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45990.74336828704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45990.74336828704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45990.74336828704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45990.74336828704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45990.74336828704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45990.74336828704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45990.74336828704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45990.74336828704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45990.74336828704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45990.74336828704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45990.74336828704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45990.74336828704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45990.74336828704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45990.74336828704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45990.74336828704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45990.74336828704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45990.74336828704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45990.74336828704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45990.74336828704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45990.74336828704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45990.74336828704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45990.74336828704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45990.74336828704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45990.74336828704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45990.74336828704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45990.74336828704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45990.74336828704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45990.74336828704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45990.74336828704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45990.74336828704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45990.74336828704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45990.74336828704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45990.74336828704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45990.74336828704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45990.74336828704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45990.74336828704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45990.74336828704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45990.74336828704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45990.74336828704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45990.74336828704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45990.74336828704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45990.74336828704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45990.74336828704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45990.74336828704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45990.74336828704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45990.74336828704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45990.74336828704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45990.74336828704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45990.74336828704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45990.74336828704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45990.74336828704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45990.74336828704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45990.74336828704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45990.74336828704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45990.74336828704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45990.74336828704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45990.74336828704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45990.74336828704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45990.74336828704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45990.74336828704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45990.74336828704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45990.74336828704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45990.74336828704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45990.74336828704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45990.74336828704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45990.74336828704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45990.74336828704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45990.74336828704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45990.74336828704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45990.74336828704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45990.74336828704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45990.74336828704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45990.74336828704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45990.74336828704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45990.74336828704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45990.74336828704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45990.74336828704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45990.74336828704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45990.74336828704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45990.74336828704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45990.74336828704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45990.74336828704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45990.74336828704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45990.74336828704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45990.74336828704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45990.74336828704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45990.74336828704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45990.74336828704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45990.74336828704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45990.74336828704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45990.74336828704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45990.74336828704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45990.74336828704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45990.74336828704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45990.74336828704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45990.74336828704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45990.74336828704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45990.74336828704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45990.74336828704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45990.74336828704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45990.74336828704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45990.74336828704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45990.74336828704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45990.74336828704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45990.74336828704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45990.74336828704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45990.74336828704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45990.74336828704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45990.74336828704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45990.74336828704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45990.74336828704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45990.74336828704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45990.74336828704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45990.74336828704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45990.74336828704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45990.74336828704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45990.74336828704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45990.74336828704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45990.74336828704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45990.74336828704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45990.74336828704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45990.74336828704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45990.74336828704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45990.74336828704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45990.74336828704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45990.74336828704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45990.74336828704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45990.74336828704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45990.74336828704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45990.74336828704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45990.74336828704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45990.74336828704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45990.74336828704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45990.74336828704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45990.74336828704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45990.74336828704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45990.74336828704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45990.74336828704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45990.74336828704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45990.74336828704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45990.74336828704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45990.74336828704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45990.74336828704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45990.74336828704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45990.74336828704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45990.74336828704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45990.74336828704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45990.74336828704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45990.74336828704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45990.74336828704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45990.74336828704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45990.74336828704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45990.74336828704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45990.74336828704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45990.74336828704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45990.74336828704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45990.74336828704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45990.74336828704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45990.74336828704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45990.74336828704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45990.74336828704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45990.74336828704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45990.74336828704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45990.74336828704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45990.74336828704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45990.74336828704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45990.74336828704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45990.74336828704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45990.74336828704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45990.74336828704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45990.74336828704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45990.74336828704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45990.74336828704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45990.74336828704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45990.74336828704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45990.74336828704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45990.74336828704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45990.74336828704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45990.74336828704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45990.74336828704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45990.74336828704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45990.74336828704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45990.74336828704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45990.74336828704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45990.74336828704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45990.74336828704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45990.74336828704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45990.74336828704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45990.74336828704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45990.74336828704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45990.74336828704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45990.74336828704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45990.74336828704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45990.74336828704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45990.74336828704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45990.74336828704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45990.74336828704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45990.74336828704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45990.74336828704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45990.74336828704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45990.74336828704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45990.74336828704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45990.74336828704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45990.74336828704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45990.74336828704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45990.74336828704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45990.74336828704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45990.74336828704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45990.74336828704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45990.74336828704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45990.74336828704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45990.74336828704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45990.74336828704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45990.74336828704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45990.74336828704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45990.74336828704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45990.74336828704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45990.74336828704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45990.74336828704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45990.74336828704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45990.74336828704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45990.74336828704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45990.74336828704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45990.74336828704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45990.74336828704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45990.74336828704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45990.74336828704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45990.74336828704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45990.74336828704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45990.74336828704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45990.74336828704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45990.74336828704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45990.74336828704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45990.74336828704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45990.74336828704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45990.74336828704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45990.74336828704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45990.74336828704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45990.74336828704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45990.74336828704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45990.74336828704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45990.74336828704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45990.74336828704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45990.74336828704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45990.74336828704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45990.74336828704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45990.74336828704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45990.74336828704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45990.74336828704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45990.74336828704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45990.74336828704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45990.74336828704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45990.74336828704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45990.74336828704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45990.74336828704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45990.74336828704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45990.74336828704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45990.74336828704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45990.74336828704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45990.74336828704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45990.74336828704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45990.74336828704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45990.74336828704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45990.74336828704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45990.74336828704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45990.74336828704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45990.74336828704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45990.74336828704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45990.74336828704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45990.74336828704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45990.74336828704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45990.74336828704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45990.74336828704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45990.74336828704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45990.74336828704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45990.74336828704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45990.74336828704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45990.74336828704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45990.74336828704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45990.74336828704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45990.74336828704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45990.74336828704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45990.74336828704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45990.74336828704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45990.74336828704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45990.74336828704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45990.74336828704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45990.74336828704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45990.74336828704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45990.74336828704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45990.74336828704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45990.74336828704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45990.74336828704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45990.74336828704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45990.74336828704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45990.74336828704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45990.74336828704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45990.74336828704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45990.74336828704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45990.74336828704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45990.74336828704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45990.74336828704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45990.74336828704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45990.74336828704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45990.74336828704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45990.74336828704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45990.74336828704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45990.74336828704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45990.74336828704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45990.74336828704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45990.74336828704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45990.74336828704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45990.74336828704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45990.74336828704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45990.74336828704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45990.74336828704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45990.74336828704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45990.74336828704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45990.74336828704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45990.74336828704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45990.74336828704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45990.74336828704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45990.74336828704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45990.74336828704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45990.74336828704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45990.74336828704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45990.74336828704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45990.74336828704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45990.74336828704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45990.74336828704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45990.74336828704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45990.74336828704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45990.74336828704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45990.74336828704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45990.74336828704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45990.74336828704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45990.74336828704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45990.74336828704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45990.74336828704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45990.74336828704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45990.74336828704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45990.74336828704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45990.74336828704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45990.74336828704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45990.74336828704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45990.74336828704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45990.74336828704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45990.74336828704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45990.74336828704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45990.74336828704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45990.74336828704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45990.74336828704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45990.74336828704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45990.74336828704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45990.74336828704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45990.74336828704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45990.74336828704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45990.74336828704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45990.74336828704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45990.74336828704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45990.74336828704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45990.74336828704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45990.74336828704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45990.74336828704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45990.74336828704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45990.74336828704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45990.74336828704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45990.74336828704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45990.74336828704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45990.74336828704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45990.74336828704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45990.74336828704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45990.74336828704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45990.74336828704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45990.74336828704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45990.74336828704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45990.74336828704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45990.74336828704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45990.74336828704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45990.74336828704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45990.74336828704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45990.74336828704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45990.74336828704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45990.74336828704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45990.74336828704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45990.74336828704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45990.74336828704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45990.74336828704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45990.74336828704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45990.74336828704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45990.74336828704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45990.74336828704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45990.74336828704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45990.74336828704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45990.74336828704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45990.74336828704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45990.74336828704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45990.74336828704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45990.74336828704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45990.74336828704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45990.74336828704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45990.74336828704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45990.74336828704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45990.74336828704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45990.74336828704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45990.74336828704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45990.74336828704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45990.74336828704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45990.74336828704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45990.74336828704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45990.74336828704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45990.74336828704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45990.74336828704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45990.74336828704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45990.74336828704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45990.74336828704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45990.74336828704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45990.74336828704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45990.74336828704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45990.74336828704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45990.74336828704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45990.74336828704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45990.74336828704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45990.74336828704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45990.74336828704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45990.74336828704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45990.74336828704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45990.74336828704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45990.74336828704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45990.74336828704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45990.74336828704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45990.74336828704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45990.74336828704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45990.74336828704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45990.74336828704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45990.74336828704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45990.74336828704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45990.74336828704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45990.74336828704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45990.74336828704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45990.74336828704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45990.74336828704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45990.74336828704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45990.74336828704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45990.74336828704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45990.74336828704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45990.74336828704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45990.74336828704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45990.74336828704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45990.74336828704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45990.74336828704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45990.74336828704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45990.74336828704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45990.74336828704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45990.74336828704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45990.74336828704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45990.74336828704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45990.74336828704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45990.74336828704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45990.74336828704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45990.74336828704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45990.74336828704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45990.74336828704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45990.74336828704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45990.74336828704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45990.74336828704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45990.74336828704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45990.74336828704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45990.74336828704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45990.74336828704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45990.74336828704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45990.74336828704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45990.74336828704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45990.74336828704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45990.74336828704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45990.74336828704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45990.74336828704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45990.74336828704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45990.74336828704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45990.74336828704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45990.74336828704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45990.74336828704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45990.74336828704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45990.74336828704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45990.74336828704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45990.74336828704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45990.74336828704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45990.74336828704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45990.74336828704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45990.74336828704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45990.74336828704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45990.74336828704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45990.74336828704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45990.74336828704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45990.74336828704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45990.74336828704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45990.74336828704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45990.74336828704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45990.74336828704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45990.74336828704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45990.74336828704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45990.74336828704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45990.74336828704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45990.74336828704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45990.74336828704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45990.74336828704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45990.74336828704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45990.74336828704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45990.74336828704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45990.74336828704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45990.74336828704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45990.74336828704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45990.74336828704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45990.74336828704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45990.74336828704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45990.74336828704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45990.74336828704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45990.74336828704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45990.74336828704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45990.74336828704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45990.74336828704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45990.74336828704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45990.74336828704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45990.74336828704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45990.74336828704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45990.74336828704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45990.74336828704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45990.74336828704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45990.74336828704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45990.74336828704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45990.74336828704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45990.74336828704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45990.74336828704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45990.74336828704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45990.74336828704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45990.74336828704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45990.74336828704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45990.74336828704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45990.74336828704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45990.74336828704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45990.74336828704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45990.74336828704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45990.74336828704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45990.74336828704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45990.74336828704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45990.74336828704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45990.74336828704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45990.74336828704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45990.74336828704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45990.74336828704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45990.74336828704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45990.74336828704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45990.74336828704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45990.74336828704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45990.74336828704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45990.74336828704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45990.74336828704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45990.74336828704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45990.74336828704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45990.74336828704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45990.74336828704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45990.74336828704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45990.74336828704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45990.74336828704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45990.74336828704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45990.74336828704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45990.74336828704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45990.74336828704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45990.74336828704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45990.74336828704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45990.74336828704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45990.74336828704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45990.74336828704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45990.74336828704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45990.74336828704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45990.74336828704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45990.74336828704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45990.74336828704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45990.74336828704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45990.74336828704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45990.74336828704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45990.74336828704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45990.74336828704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45990.74336828704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45990.74336828704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45990.74336828704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45990.74336828704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45990.74336828704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45990.74336828704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45990.74336828704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45990.74336828704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45990.74336828704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45990.74336828704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45990.74336828704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45990.74336828704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45990.74336828704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45990.74336828704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45990.74336828704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45990.74336828704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45990.74336828704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45990.74336828704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45990.74336828704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45990.74336828704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45990.74336828704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45990.74336828704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45990.74336828704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45990.74336828704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45990.74336828704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45990.74336828704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45990.74336828704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45990.74336828704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45990.74336828704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45990.74336828704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45990.74336828704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45990.74336828704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45990.74336828704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45990.74336828704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45990.74336828704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45990.74336828704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45990.74336828704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45990.74336828704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45990.74336828704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45990.74336828704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45990.74336828704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45990.74336828704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45990.74336828704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45990.74336828704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45990.74336828704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45990.74336828704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45990.74336828704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45990.74336828704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45990.74336828704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45990.74336828704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45990.74336828704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45990.74336828704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45990.74336828704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45990.74336828704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45990.74336828704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45990.74336828704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45990.74336828704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45990.74336828704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45990.74336828704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45990.74336828704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45990.74336828704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45990.74336828704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45990.74336828704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45990.74336828704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45990.74336828704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45990.74336828704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45990.74336828704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45990.74336828704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45990.74336828704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45990.74336828704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45990.74336828704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45990.74336828704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45990.74336828704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45990.74336828704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45990.74336828704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45990.74336828704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45990.74336828704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45990.74336828704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45990.74336828704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45990.74336828704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45990.74336828704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45990.74336828704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45990.74336828704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45990.74336828704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45990.74336828704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45990.74336828704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45990.74336828704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45990.74336828704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45990.74336828704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45990.74336828704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45990.74336828704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45990.74336828704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45990.74336828704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45990.74336828704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45990.74336828704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45990.74336828704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45990.74336828704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45990.74336828704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45990.74336828704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45990.74336828704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45990.74336828704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45990.74336828704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45990.74336828704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45990.74336828704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45990.74336828704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45990.74336828704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45990.74336828704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45990.74336828704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45990.74336828704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45990.74336828704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45990.74336828704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45990.74336828704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45990.74336828704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45990.74336828704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45990.74336828704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45990.74336828704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45990.74336828704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45990.74336828704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45990.74336828704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45990.74336828704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45990.74336828704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45990.74336828704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45990.74336828704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45990.74336828704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45990.74336828704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45990.74336828704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45990.74336828704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45990.74336828704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45990.74336828704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45990.74336828704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45990.74336828704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45990.74336828704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45990.74336828704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45990.74336828704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45990.74336828704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45990.74336828704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45990.74336828704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45990.74336828704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45990.74336828704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45990.74336828704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45990.74336828704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45990.74336828704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45990.74336828704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45990.74336828704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45990.74336828704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45990.74336828704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45990.74336828704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45990.74336828704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45990.74336828704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45990.74336828704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45990.74336828704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45990.74336828704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45990.74336828704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45990.74336828704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45990.74336828704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45990.74336828704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45990.74336828704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45990.74336828704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45990.74336828704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45990.74336828704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45990.74336828704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45990.74336828704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45990.74336828704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45990.74336828704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45990.74336828704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45990.74336828704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45990.74336828704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45990.74336828704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45990.74336828704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45990.74336828704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45990.74336828704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45990.74336828704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45990.74336828704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45990.74336828704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45990.74336828704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45990.74336828704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45990.74336828704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45990.74336828704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45990.74336828704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45990.74336828704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45990.74336828704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45990.74336828704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45990.74336828704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45990.74336828704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45990.74336828704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45990.74336828704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45990.74336828704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45990.74336828704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45990.74336828704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45990.74336828704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45990.74336828704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45990.74336828704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45990.74336828704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45990.74336828704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45990.74336828704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45990.74336828704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45990.74336828704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45990.74336828704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45990.74336828704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45990.74336828704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45990.74336828704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45990.74336828704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45990.74336828704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45990.74336828704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45990.74336828704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45990.74336828704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45990.74336828704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45990.74336828704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45990.74336828704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45990.74336828704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45990.74336828704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45990.74336828704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45990.74336828704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45990.74336828704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45990.74336828704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45990.74336828704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45990.74336828704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45990.74336828704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45990.74336828704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45990.74336828704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45990.74336828704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45990.74336828704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45990.74336828704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45990.74336828704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45990.74336828704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45990.74336828704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45990.74336828704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45990.74336828704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45990.74336828704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45990.74336828704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45990.74336828704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45990.74336828704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45990.74336828704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45990.74336828704</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287.26265069444344</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3</v>
      </c>
      <c r="D3" s="88" t="s">
        <v>31991</v>
      </c>
      <c r="E3" s="91" t="s">
        <v>39109</v>
      </c>
      <c r="F3" s="92">
        <v>45990.727048611108</v>
      </c>
      <c r="G3" s="93">
        <f t="shared" ref="G3:G47" ca="1" si="0">IFERROR(NOW()-F3,"")</f>
        <v>1.6319675931299571E-2</v>
      </c>
      <c r="H3" s="92">
        <v>45990.719409722224</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45990.74336828704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45990.74336828704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45990.74336828704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45990.74336828704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45990.74336828704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45990.74336828704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45990.74336828704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45990.74336828704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45990.74336828704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45990.74336828704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45990.74336828704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45990.74336828704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45990.74336828704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45990.74336828704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45990.74336828704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45990.74336828704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45990.74336828704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45990.74336828704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45990.74336828704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45990.74336828704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45990.74336828704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45990.74336828704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45990.74336828704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45990.74336828704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45990.74336828704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45990.74336828704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45990.74336828704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45990.74336828704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45990.74336828704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45990.74336828704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45990.74336828704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45990.74336828704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45990.74336828704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45990.74336828704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45990.74336828704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45990.74336828704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45990.74336828704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45990.74336828704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45990.74336828704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45990.74336828704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45990.74336828704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45990.74336828704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45990.74336828704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45990.74336828704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45990.74336828704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45990.74336828704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45990.74336828704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45990.74336828704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45990.74336828704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45990.74336828704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45990.74336828704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45990.74336828704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45990.74336828704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45990.74336828704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45990.74336828704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45990.74336828704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45990.74336828704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45990.74336828704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45990.74336828704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45990.74336828704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45990.74336828704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45990.74336828704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45990.74336828704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45990.74336828704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45990.74336828704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45990.74336828704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45990.74336828704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45990.74336828704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45990.74336828704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45990.74336828704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45990.74336828704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45990.74336828704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45990.74336828704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45990.74336828704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45990.74336828704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45990.74336828704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45990.74336828704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45990.74336828704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45990.74336828704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45990.74336828704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45990.74336828704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45990.74336828704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45990.74336828704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45990.74336828704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45990.74336828704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45990.74336828704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45990.74336828704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45990.74336828704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45990.74336828704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45990.74336828704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45990.74336828704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45990.74336828704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45990.74336828704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45990.74336828704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45990.74336828704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45990.74336828704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45990.74336828704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45990.74336828704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45990.74336828704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45990.74336828704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45990.74336828704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45990.74336828704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45990.74336828704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45990.74336828704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45990.74336828704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45990.74336828704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45990.74336828704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45990.74336828704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45990.74336828704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45990.74336828704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45990.74336828704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45990.74336828704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45990.74336828704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45990.74336828704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45990.74336828704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45990.74336828704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45990.74336828704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45990.74336828704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45990.74336828704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45990.74336828704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45990.74336828704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45990.74336828704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45990.74336828704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45990.74336828704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45990.74336828704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45990.74336828704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45990.74336828704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45990.74336828704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45990.74336828704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45990.74336828704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45990.74336828704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45990.74336828704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45990.74336828704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45990.74336828704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45990.74336828704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45990.74336828704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45990.74336828704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45990.74336828704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45990.74336828704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45990.74336828704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45990.74336828704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45990.74336828704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45990.74336828704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45990.74336828704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45990.74336828704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45990.74336828704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45990.74336828704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45990.74336828704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45990.74336828704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45990.74336828704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45990.74336828704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45990.74336828704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45990.74336828704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45990.74336828704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45990.74336828704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45990.74336828704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45990.74336828704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45990.74336828704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45990.74336828704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45990.74336828704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45990.74336828704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45990.74336828704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45990.74336828704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45990.74336828704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45990.74336828704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45990.74336828704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45990.74336828704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45990.74336828704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45990.74336828704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45990.74336828704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45990.74336828704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45990.74336828704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45990.74336828704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45990.74336828704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45990.74336828704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45990.74336828704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45990.74336828704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45990.74336828704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45990.74336828704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45990.74336828704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45990.74336828704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45990.74336828704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45990.74336828704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45990.74336828704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45990.74336828704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45990.74336828704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45990.74336828704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45990.74336828704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45990.74336828704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45990.74336828704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45990.74336828704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45990.74336828704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45990.74336828704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45990.74336828704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45990.74336828704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45990.74336828704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45990.74336828704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45990.74336828704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45990.74336828704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45990.74336828704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45990.74336828704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45990.74336828704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45990.74336828704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45990.74336828704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45990.74336828704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45990.74336828704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45990.74336828704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45990.74336828704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45990.74336828704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45990.74336828704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45990.74336828704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45990.74336828704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45990.74336828704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45990.74336828704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45990.74336828704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45990.74336828704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45990.74336828704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45990.74336828704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45990.74336828704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45990.74336828704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45990.74336828704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45990.74336828704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45990.74336828704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45990.74336828704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45990.74336828704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45990.74336828704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45990.74336828704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45990.74336828704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45990.74336828704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45990.74336828704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45990.74336828704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45990.74336828704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45990.74336828704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45990.74336828704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45990.74336828704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45990.74336828704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45990.74336828704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45990.74336828704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45990.74336828704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45990.74336828704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45990.74336828704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45990.74336828704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45990.74336828704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45990.74336828704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45990.74336828704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45990.74336828704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45990.74336828704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45990.74336828704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45990.74336828704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45990.74336828704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45990.74336828704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45990.74336828704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45990.74336828704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45990.74336828704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45990.74336828704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45990.74336828704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45990.74336828704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45990.74336828704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45990.74336828704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45990.74336828704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45990.74336828704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45990.74336828704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45990.74336828704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45990.74336828704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45990.74336828704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45990.74336828704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45990.74336828704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45990.74336828704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45990.74336828704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45990.74336828704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45990.74336828704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45990.74336828704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45990.74336828704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45990.74336828704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45990.74336828704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45990.74336828704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45990.74336828704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45990.74336828704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45990.74336828704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45990.74336828704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45990.74336828704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45990.74336828704</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98.911308101851318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64.554490972222993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42.082257175927225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9.3700696759260609</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0.7914585648177308</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0.225115972221829</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45990.74336828704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45990.74336828704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45990.74336828704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45990.74336828704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45990.74336828704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45990.74336828704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45990.74336828704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45990.74336828704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45990.74336828704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45990.74336828704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45990.74336828704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45990.74336828704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45990.74336828704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45990.74336828704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45990.74336828704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45990.74336828704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45990.74336828704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45990.74336828704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45990.74336828704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45990.74336828704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45990.74336828704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45990.74336828704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45990.74336828704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45990.74336828704</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45990.74336828704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45990.74336828704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45990.74336828704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45990.74336828704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45990.74336828704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45990.74336828704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45990.74336828704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45990.74336828704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45990.74336828704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45990.74336828704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45990.74336828704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45990.74336828704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45990.74336828704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45990.74336828704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45990.74336828704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45990.74336828704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45990.74336828704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45990.74336828704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45990.74336828704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45990.74336828704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45990.74336828704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45990.74336828704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45990.74336828704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45990.74336828704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45990.74336828704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45990.74336828704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45990.74336828704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45990.74336828704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45990.74336828704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45990.74336828704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45990.74336828704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45990.74336828704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45990.74336828704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45990.74336828704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45990.74336828704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45990.74336828704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45990.74336828704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45990.74336828704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45990.74336828704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45990.74336828704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45990.74336828704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45990.74336828704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45990.74336828704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45990.74336828704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45990.74336828704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45990.74336828704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45990.74336828704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45990.74336828704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45990.74336828704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45990.74336828704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45990.74336828704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45990.74336828704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45990.74336828704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45990.74336828704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45990.74336828704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45990.74336828704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45990.74336828704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45990.74336828704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45990.74336828704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45990.74336828704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45990.74336828704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45990.74336828704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45990.74336828704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45990.74336828704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45990.74336828704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45990.74336828704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45990.74336828704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45990.74336828704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45990.74336828704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45990.74336828704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45990.74336828704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45990.74336828704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45990.74336828704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45990.74336828704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45990.74336828704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45990.74336828704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45990.74336828704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45990.74336828704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45990.74336828704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45990.74336828704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45990.74336828704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45990.74336828704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45990.74336828704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45990.74336828704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45990.74336828704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45990.74336828704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45990.74336828704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45990.74336828704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45990.74336828704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45990.74336828704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45990.74336828704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45990.74336828704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45990.74336828704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45990.74336828704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45990.74336828704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45990.74336828704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45990.74336828704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45990.74336828704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45990.74336828704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45990.74336828704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45990.74336828704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45990.74336828704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45990.74336828704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45990.74336828704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45990.74336828704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45990.74336828704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45990.74336828704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45990.74336828704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45990.74336828704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45990.74336828704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45990.74336828704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45990.74336828704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45990.74336828704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45990.74336828704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45990.74336828704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45990.74336828704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45990.74336828704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45990.74336828704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45990.74336828704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45990.74336828704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45990.74336828704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45990.74336828704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45990.74336828704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45990.74336828704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45990.74336828704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45990.74336828704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45990.74336828704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45990.74336828704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45990.74336828704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45990.74336828704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45990.74336828704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45990.74336828704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45990.74336828704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45990.74336828704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45990.74336828704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45990.74336828704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45990.74336828704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45990.74336828704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45990.74336828704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45990.74336828704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45990.74336828704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45990.74336828704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45990.74336828704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45990.74336828704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45990.74336828704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45990.74336828704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45990.74336828704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45990.74336828704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45990.74336828704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45990.74336828704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45990.74336828704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45990.74336828704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45990.74336828704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45990.74336828704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45990.74336828704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45990.74336828704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45990.74336828704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45990.74336828704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45990.74336828704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45990.74336828704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45990.74336828704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45990.74336828704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45990.74336828704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45990.74336828704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45990.74336828704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45990.74336828704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45990.74336828704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45990.74336828704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45990.74336828704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45990.74336828704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45990.74336828704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45990.74336828704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45990.74336828704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45990.74336828704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45990.74336828704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45990.74336828704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45990.74336828704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45990.74336828704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45990.74336828704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45990.74336828704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45990.74336828704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45990.74336828704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45990.74336828704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45990.74336828704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45990.74336828704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45990.74336828704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45990.74336828704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45990.74336828704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45990.74336828704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45990.74336828704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45990.74336828704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45990.74336828704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45990.74336828704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45990.74336828704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45990.74336828704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45990.74336828704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45990.74336828704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45990.74336828704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45990.74336828704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45990.74336828704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45990.74336828704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45990.74336828704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45990.74336828704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45990.74336828704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45990.74336828704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45990.74336828704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45990.74336828704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45990.74336828704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45990.74336828704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45990.74336828704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45990.74336828704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45990.74336828704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45990.74336828704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45990.74336828704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45990.74336828704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45990.74336828704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45990.74336828704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45990.74336828704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45990.74336828704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45990.74336828704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45990.74336828704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45990.74336828704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45990.74336828704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45990.74336828704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45990.74336828704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45990.74336828704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45990.74336828704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45990.74336828704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45990.74336828704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45990.74336828704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45990.74336828704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45990.74336828704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45990.74336828704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45990.74336828704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45990.74336828704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45990.74336828704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45990.74336828704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45990.74336828704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45990.74336828704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45990.74336828704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45990.74336828704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45990.74336828704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45990.74336828704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45990.74336828704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45990.74336828704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45990.74336828704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45990.74336828704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45990.74336828704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45990.74336828704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45990.74336828704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45990.74336828704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45990.74336828704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45990.74336828704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45990.74336828704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45990.74336828704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45990.74336828704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45990.74336828704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45990.74336828704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45990.74336828704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45990.74336828704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45990.74336828704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45990.74336828704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45990.74336828704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45990.74336828704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45990.74336828704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45990.74336828704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45990.74336828704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45990.74336828704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45990.74336828704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45990.74336828704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45990.74336828704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45990.74336828704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45990.74336828704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45990.74336828704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45990.74336828704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45990.74336828704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45990.74336828704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45990.74336828704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45990.74336828704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45990.74336828704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45990.74336828704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45990.74336828704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45990.74336828704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45990.74336828704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45990.74336828704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45990.74336828704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45990.74336828704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45990.74336828704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45990.74336828704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45990.74336828704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45990.74336828704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45990.74336828704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45990.74336828704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45990.74336828704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45990.74336828704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45990.74336828704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45990.74336828704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45990.74336828704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45990.74336828704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45990.74336828704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45990.74336828704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45990.74336828704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45990.74336828704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45990.74336828704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45990.74336828704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45990.74336828704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45990.74336828704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45990.74336828704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45990.74336828704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45990.74336828704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45990.74336828704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45990.74336828704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45990.74336828704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45990.74336828704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45990.74336828704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45990.74336828704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45990.74336828704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45990.74336828704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45990.74336828704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45990.74336828704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45990.74336828704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45990.74336828704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45990.74336828704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45990.74336828704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45990.74336828704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45990.74336828704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45990.74336828704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45990.74336828704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45990.74336828704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45990.74336828704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45990.74336828704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45990.74336828704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45990.74336828704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45990.74336828704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45990.74336828704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45990.74336828704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45990.74336828704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45990.74336828704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45990.74336828704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45990.74336828704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45990.74336828704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45990.74336828704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45990.74336828704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45990.74336828704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45990.74336828704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45990.74336828704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45990.74336828704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45990.74336828704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45990.74336828704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45990.74336828704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45990.74336828704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45990.74336828704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45990.74336828704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45990.74336828704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45990.74336828704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45990.74336828704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45990.74336828704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45990.74336828704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45990.74336828704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45990.74336828704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45990.74336828704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45990.74336828704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45990.74336828704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45990.74336828704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45990.74336828704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45990.74336828704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45990.74336828704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45990.74336828704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45990.74336828704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45990.74336828704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45990.74336828704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45990.74336828704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45990.74336828704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45990.74336828704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45990.74336828704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45990.74336828704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45990.74336828704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45990.74336828704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45990.74336828704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45990.74336828704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45990.74336828704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45990.74336828704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45990.74336828704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45990.74336828704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45990.74336828704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45990.74336828704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45990.74336828704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45990.74336828704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45990.74336828704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45990.74336828704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45990.74336828704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45990.74336828704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45990.74336828704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45990.74336828704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45990.74336828704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45990.74336828704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45990.74336828704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45990.74336828704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45990.74336828704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45990.74336828704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45990.74336828704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45990.74336828704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45990.74336828704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45990.74336828704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45990.74336828704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45990.74336828704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45990.74336828704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45990.74336828704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45990.74336828704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45990.74336828704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45990.74336828704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45990.74336828704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45990.74336828704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45990.74336828704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45990.74336828704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45990.74336828704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45990.74336828704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45990.74336828704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45990.74336828704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45990.74336828704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45990.74336828704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45990.74336828704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45990.74336828704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45990.74336828704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45990.74336828704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45990.74336828704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45990.74336828704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45990.74336828704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45990.74336828704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45990.74336828704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45990.74336828704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45990.74336828704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45990.74336828704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45990.74336828704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45990.74336828704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45990.74336828704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45990.74336828704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45990.74336828704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45990.74336828704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45990.74336828704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45990.74336828704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45990.74336828704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45990.74336828704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45990.74336828704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45990.74336828704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45990.74336828704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45990.74336828704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45990.74336828704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45990.74336828704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45990.74336828704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45990.74336828704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45990.74336828704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45990.74336828704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45990.74336828704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45990.74336828704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45990.74336828704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45990.74336828704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45990.74336828704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45990.74336828704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45990.74336828704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45990.74336828704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45990.74336828704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45990.74336828704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45990.74336828704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45990.74336828704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45990.74336828704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45990.74336828704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45990.74336828704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45990.74336828704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45990.74336828704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45990.74336828704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45990.74336828704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45990.74336828704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45990.74336828704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45990.74336828704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45990.74336828704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45990.74336828704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45990.74336828704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45990.74336828704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45990.74336828704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45990.74336828704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45990.74336828704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45990.74336828704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45990.74336828704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45990.74336828704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45990.74336828704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45990.74336828704</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45990.74336828704</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