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88" documentId="13_ncr:1_{F6CB121F-512D-4AA6-A0C1-0FB36C537598}" xr6:coauthVersionLast="47" xr6:coauthVersionMax="47" xr10:uidLastSave="{FA98C9D9-E4DD-4922-A847-B72886AFD683}"/>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<sst xmlns="http://schemas.openxmlformats.org/spreadsheetml/2006/main" count="180285" uniqueCount="39127">
  <si>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</si>
  <si>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</si>
  <si>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</si>
  <si>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</si>
  <si>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</si>
  <si>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</si>
  <si>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</si>
  <si>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</si>
  <si>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</si>
  <si>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</si>
  <si>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</si>
  <si>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</si>
  <si>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</si>
  <si>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</si>
  <si>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</si>
  <si>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</si>
  <si>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</si>
  <si>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</si>
  <si>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</si>
  <si>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</si>
  <si>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</si>
  <si>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</si>
  <si>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</si>
  <si>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</si>
  <si>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</si>
  <si>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</si>
  <si>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</si>
  <si>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</si>
  <si>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</si>
  <si>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</si>
  <si>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</si>
  <si>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</si>
  <si>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</si>
  <si>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</si>
  <si>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</si>
  <si>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</si>
  <si>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</si>
  <si>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</si>
  <si>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</si>
  <si>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</si>
  <si>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</si>
  <si>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</si>
  <si>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</si>
  <si>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</si>
  <si>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</si>
  <si>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</si>
  <si>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</si>
  <si>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</si>
  <si>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</si>
  <si>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</si>
  <si>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</si>
  <si>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</si>
  <si>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</si>
  <si>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</si>
  <si>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</si>
  <si>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</si>
  <si>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</si>
  <si>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</si>
  <si>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</si>
  <si>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</si>
  <si>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</si>
  <si>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</si>
  <si>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</si>
  <si>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</si>
  <si>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</si>
  <si>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</si>
  <si>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</si>
  <si>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</si>
  <si>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</si>
  <si>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</si>
  <si>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</si>
  <si>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</si>
  <si>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</si>
  <si>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</si>
  <si>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</si>
  <si>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</si>
  <si>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</si>
  <si>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</si>
  <si>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</si>
  <si>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</si>
  <si>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</si>
  <si>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</si>
  <si>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</si>
  <si>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</si>
  <si>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</si>
  <si>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</si>
  <si>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</si>
  <si>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</si>
  <si>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</si>
  <si>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</si>
  <si>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</si>
  <si>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</si>
  <si>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</si>
  <si>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</si>
  <si>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</si>
  <si>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</si>
  <si>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</si>
  <si>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</si>
  <si>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</si>
  <si>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</si>
  <si>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</si>
  <si>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</si>
  <si>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</si>
  <si>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</si>
  <si>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</si>
  <si>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</si>
  <si>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</si>
  <si>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</si>
  <si>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</si>
  <si>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</si>
  <si>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</si>
  <si>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</si>
  <si>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</si>
  <si>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</si>
  <si>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</si>
  <si>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</si>
  <si>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</si>
  <si>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</si>
  <si>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</si>
  <si>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</si>
  <si>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</si>
  <si>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</si>
  <si>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</si>
  <si>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</si>
  <si>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</si>
  <si>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</si>
  <si>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</si>
  <si>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</si>
  <si>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</si>
  <si>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</si>
  <si>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</si>
  <si>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</si>
  <si>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</si>
  <si>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</si>
  <si>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</si>
  <si>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</si>
  <si>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</si>
  <si>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</si>
  <si>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</si>
  <si>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</si>
  <si>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</si>
  <si>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</si>
  <si>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</si>
  <si>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</si>
  <si>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</si>
  <si>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</si>
  <si>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</si>
  <si>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</si>
  <si>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</si>
  <si>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</si>
  <si>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</si>
  <si>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</si>
  <si>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</si>
  <si>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</si>
  <si>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</si>
  <si>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</si>
  <si>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</si>
  <si>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</si>
  <si>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</si>
  <si>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</si>
  <si>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</si>
  <si>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</si>
  <si>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</si>
  <si>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</si>
  <si>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</si>
  <si>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</si>
  <si>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</si>
  <si>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</si>
  <si>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</si>
  <si>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</si>
  <si>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</si>
  <si>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</si>
  <si>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</si>
  <si>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</si>
  <si>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</si>
  <si>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</si>
  <si>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</si>
  <si>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</si>
  <si>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</si>
  <si>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</si>
  <si>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</si>
  <si>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</si>
  <si>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</si>
  <si>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</si>
  <si>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</si>
  <si>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</si>
  <si>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</si>
  <si>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</si>
  <si>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</si>
  <si>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</si>
  <si>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</si>
  <si>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</si>
  <si>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</si>
  <si>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</si>
  <si>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</si>
  <si>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</si>
  <si>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</si>
  <si>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</si>
  <si>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</si>
  <si>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</si>
  <si>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</si>
  <si>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</si>
  <si>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</si>
  <si>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</si>
  <si>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</si>
  <si>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</si>
  <si>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</si>
  <si>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</si>
  <si>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</si>
  <si>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</si>
  <si>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</si>
  <si>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</si>
  <si>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</si>
  <si>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</si>
  <si>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</si>
  <si>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</si>
  <si>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</si>
  <si>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</si>
  <si>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</si>
  <si>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</si>
  <si>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</si>
  <si>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</si>
  <si>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</si>
  <si>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</si>
  <si>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</si>
  <si>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</si>
  <si>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</si>
  <si>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</si>
  <si>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</si>
  <si>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</si>
  <si>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</si>
  <si>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</si>
  <si>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</si>
  <si>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</si>
  <si>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</si>
  <si>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</si>
  <si>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</si>
  <si>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</si>
  <si>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</si>
  <si>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</si>
  <si>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</si>
  <si>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</si>
  <si>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</si>
  <si>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</si>
  <si>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</si>
  <si>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</si>
  <si>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</si>
  <si>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</si>
  <si>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</si>
  <si>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</si>
  <si>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</si>
  <si>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</si>
  <si>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</si>
  <si>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</si>
  <si>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</si>
  <si>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</si>
  <si>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</si>
  <si>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</si>
  <si>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</si>
  <si>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</si>
  <si>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</si>
  <si>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</si>
  <si>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</si>
  <si>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</si>
  <si>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</si>
  <si>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</si>
  <si>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</si>
  <si>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</si>
  <si>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</si>
  <si>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</si>
  <si>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</si>
  <si>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</si>
  <si>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</si>
  <si>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</si>
  <si>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</si>
  <si>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</si>
  <si>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</si>
  <si>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</si>
  <si>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</si>
  <si>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</si>
  <si>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</si>
  <si>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</si>
  <si>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</si>
  <si>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</si>
  <si>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</si>
  <si>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</si>
  <si>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</si>
  <si>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</si>
  <si>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</si>
  <si>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</si>
  <si>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</si>
  <si>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</si>
  <si>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</si>
  <si>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</si>
  <si>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</si>
  <si>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</si>
  <si>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</si>
  <si>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</si>
  <si>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</si>
  <si>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</si>
  <si>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</si>
  <si>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</si>
  <si>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</si>
  <si>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</si>
  <si>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</si>
  <si>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</si>
  <si>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</si>
  <si>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</si>
  <si>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</si>
  <si>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</si>
  <si>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</si>
  <si>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</si>
  <si>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</si>
  <si>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</si>
  <si>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</si>
  <si>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</si>
  <si>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</si>
  <si>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</si>
  <si>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</si>
  <si>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</si>
  <si>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</si>
  <si>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</si>
  <si>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</si>
  <si>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</si>
  <si>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</si>
  <si>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</si>
  <si>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</si>
  <si>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</si>
  <si>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</si>
  <si>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</si>
  <si>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</si>
  <si>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</si>
  <si>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</si>
  <si>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</si>
  <si>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</si>
  <si>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</si>
  <si>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</si>
  <si>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</si>
  <si>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</si>
  <si>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</si>
  <si>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</si>
  <si>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</si>
  <si>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</si>
  <si>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</si>
  <si>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</si>
  <si>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</si>
  <si>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</si>
  <si>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</si>
  <si>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</si>
  <si>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</si>
  <si>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</si>
  <si>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</si>
  <si>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</si>
  <si>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</si>
  <si>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</si>
  <si>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</si>
  <si>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</si>
  <si>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</si>
  <si>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</si>
  <si>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</si>
  <si>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</si>
  <si>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</si>
  <si>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</si>
  <si>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</si>
  <si>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</si>
  <si>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</si>
  <si>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</si>
  <si>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</si>
  <si>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</si>
  <si>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</si>
  <si>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</si>
  <si>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</si>
  <si>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</si>
  <si>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</si>
  <si>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</si>
  <si>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</si>
  <si>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</si>
  <si>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</si>
  <si>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</si>
  <si>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</si>
  <si>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</si>
  <si>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</si>
  <si>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</si>
  <si>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</si>
  <si>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</si>
  <si>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</si>
  <si>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</si>
  <si>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</si>
  <si>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</si>
  <si>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</si>
  <si>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</si>
  <si>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</si>
  <si>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</si>
  <si>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</si>
  <si>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</si>
  <si>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</si>
  <si>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</si>
  <si>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</si>
  <si>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</si>
  <si>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</si>
  <si>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</si>
  <si>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</si>
  <si>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</si>
  <si>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</si>
  <si>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</si>
  <si>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</si>
  <si>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</si>
  <si>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</si>
  <si>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</si>
  <si>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</si>
  <si>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</si>
  <si>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</si>
  <si>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</si>
  <si>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</si>
  <si>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</si>
  <si>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</si>
  <si>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</si>
  <si>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</si>
  <si>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</si>
  <si>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</si>
  <si>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</si>
  <si>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</si>
  <si>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</si>
  <si>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</si>
  <si>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</si>
  <si>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</si>
  <si>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</si>
  <si>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</si>
  <si>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</si>
  <si>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</si>
  <si>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</si>
  <si>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</si>
  <si>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</si>
  <si>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</si>
  <si>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</si>
  <si>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</si>
  <si>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</si>
  <si>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</si>
  <si>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</si>
  <si>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</si>
  <si>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</si>
  <si>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</si>
  <si>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</si>
  <si>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</si>
  <si>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</si>
  <si>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</si>
  <si>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</si>
  <si>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</si>
  <si>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</si>
  <si>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</si>
  <si>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</si>
  <si>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</si>
  <si>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</si>
  <si>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</si>
  <si>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</si>
  <si>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</si>
  <si>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</si>
  <si>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</si>
  <si>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</si>
  <si>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</si>
  <si>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</si>
  <si>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</si>
  <si>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</si>
  <si>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</si>
  <si>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</si>
  <si>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</si>
  <si>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</si>
  <si>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</si>
  <si>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</si>
  <si>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</si>
  <si>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</si>
  <si>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</si>
  <si>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</si>
  <si>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</si>
  <si>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</si>
  <si>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</si>
  <si>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</si>
  <si>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</si>
  <si>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</si>
  <si>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</si>
  <si>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</si>
  <si>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</si>
  <si>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</si>
  <si>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</si>
  <si>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</si>
  <si>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</si>
  <si>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</si>
  <si>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</si>
  <si>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</si>
  <si>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</si>
  <si>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</si>
  <si>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</si>
  <si>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</si>
  <si>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</si>
  <si>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</si>
  <si>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</si>
  <si>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</si>
  <si>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</si>
  <si>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</si>
  <si>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</si>
  <si>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</si>
  <si>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</si>
  <si>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</si>
  <si>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</si>
  <si>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</si>
  <si>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</si>
  <si>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</si>
  <si>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</si>
  <si>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</si>
  <si>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</si>
  <si>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</si>
  <si>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</si>
  <si>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</si>
  <si>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</si>
  <si>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</si>
  <si>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</si>
  <si>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</si>
  <si>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</si>
  <si>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</si>
  <si>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</si>
  <si>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</si>
  <si>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</si>
  <si>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</si>
  <si>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</si>
  <si>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</si>
  <si>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</si>
  <si>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</si>
  <si>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</si>
  <si>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</si>
  <si>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</si>
  <si>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</si>
  <si>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</si>
  <si>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</si>
  <si>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</si>
  <si>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</si>
  <si>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</si>
  <si>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</si>
  <si>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</si>
  <si>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</si>
  <si>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</si>
  <si>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</si>
  <si>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</si>
  <si>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</si>
  <si>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</si>
  <si>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</si>
  <si>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</si>
  <si>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</si>
  <si>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</si>
  <si>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</si>
  <si>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</si>
  <si>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</si>
  <si>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</si>
  <si>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</si>
  <si>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</si>
  <si>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</si>
  <si>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</si>
  <si>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</si>
  <si>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</si>
  <si>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</si>
  <si>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</si>
  <si>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</si>
  <si>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</si>
  <si>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</si>
  <si>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</si>
  <si>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</si>
  <si>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</si>
  <si>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</si>
  <si>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</si>
  <si>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</si>
  <si>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</si>
  <si>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</si>
  <si>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</si>
  <si>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</si>
  <si>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</si>
  <si>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</si>
  <si>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</si>
  <si>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</si>
  <si>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</si>
  <si>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</si>
  <si>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</si>
  <si>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</si>
  <si>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</si>
  <si>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</si>
  <si>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</si>
  <si>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</si>
  <si>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</si>
  <si>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</si>
  <si>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</si>
  <si>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</si>
  <si>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</si>
  <si>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</si>
  <si>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</si>
  <si>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</si>
  <si>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</si>
  <si>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</si>
  <si>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</si>
  <si>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</si>
  <si>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</si>
  <si>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</si>
  <si>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</si>
  <si>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</si>
  <si>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</si>
  <si>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</si>
  <si>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</si>
  <si>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</si>
  <si>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</si>
  <si>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</si>
  <si>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</si>
  <si>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</si>
  <si>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</si>
  <si>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</si>
  <si>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</si>
  <si>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</si>
  <si>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</si>
  <si>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</si>
  <si>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</si>
  <si>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</si>
  <si>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</si>
  <si>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</si>
  <si>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</si>
  <si>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</si>
  <si>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</si>
  <si>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</si>
  <si>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</si>
  <si>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</si>
  <si>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</si>
  <si>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</si>
  <si>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</si>
  <si>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</si>
  <si>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</si>
  <si>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</si>
  <si>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</si>
  <si>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</si>
  <si>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</si>
  <si>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</si>
  <si>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</si>
  <si>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</si>
  <si>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</si>
  <si>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</si>
  <si>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</si>
  <si>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</si>
  <si>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</si>
  <si>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</si>
  <si>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</si>
  <si>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</si>
  <si>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</si>
  <si>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</si>
  <si>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</si>
  <si>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</si>
  <si>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</si>
  <si>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</si>
  <si>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</si>
  <si>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</si>
  <si>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</si>
  <si>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</si>
  <si>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</si>
  <si>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</si>
  <si>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</si>
  <si>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</si>
  <si>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</si>
  <si>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</si>
  <si>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</si>
  <si>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</si>
  <si>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</si>
  <si>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</si>
  <si>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</si>
  <si>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</si>
  <si>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</si>
  <si>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</si>
  <si>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</si>
  <si>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</si>
  <si>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</si>
  <si>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</si>
  <si>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</si>
  <si>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</si>
  <si>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</si>
  <si>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</si>
  <si>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</si>
  <si>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</si>
  <si>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</si>
  <si>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</si>
  <si>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</si>
  <si>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</si>
  <si>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</si>
  <si>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</si>
  <si>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</si>
  <si>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</si>
  <si>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</si>
  <si>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</si>
  <si>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</si>
  <si>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</si>
  <si>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</si>
  <si>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</si>
  <si>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</si>
  <si>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</si>
  <si>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</si>
  <si>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</si>
  <si>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</si>
  <si>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</si>
  <si>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</si>
  <si>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</si>
  <si>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</si>
  <si>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</si>
  <si>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</si>
  <si>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</si>
  <si>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</si>
  <si>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</si>
  <si>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</si>
  <si>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</si>
  <si>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</si>
  <si>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</si>
  <si>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</si>
  <si>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</si>
  <si>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</si>
  <si>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</si>
  <si>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</si>
  <si>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</si>
  <si>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</si>
  <si>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</si>
  <si>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</si>
  <si>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</si>
  <si>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</si>
  <si>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</si>
  <si>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</si>
  <si>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</si>
  <si>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</si>
  <si>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</si>
  <si>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</si>
  <si>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</si>
  <si>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</si>
  <si>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</si>
  <si>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</si>
  <si>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</si>
  <si>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</si>
  <si>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</si>
  <si>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</si>
  <si>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</si>
  <si>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</si>
  <si>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</si>
  <si>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</si>
  <si>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</si>
  <si>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</si>
  <si>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</si>
  <si>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</si>
  <si>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</si>
  <si>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</si>
  <si>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</si>
  <si>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</si>
  <si>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</si>
  <si>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</si>
  <si>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</si>
  <si>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</si>
  <si>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</si>
  <si>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</si>
  <si>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</si>
  <si>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</si>
  <si>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</si>
  <si>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</si>
  <si>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</si>
  <si>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</si>
  <si>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</si>
  <si>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</si>
  <si>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</si>
  <si>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</si>
  <si>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</si>
  <si>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</si>
  <si>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</si>
  <si>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</si>
  <si>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</si>
  <si>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</si>
  <si>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</si>
  <si>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</si>
  <si>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</si>
  <si>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</si>
  <si>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</si>
  <si>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</si>
  <si>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</si>
  <si>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</si>
  <si>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</si>
  <si>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</si>
  <si>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</si>
  <si>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</si>
  <si>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</si>
  <si>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</si>
  <si>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</si>
  <si>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</si>
  <si>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</si>
  <si>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</si>
  <si>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</si>
  <si>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</si>
  <si>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</si>
  <si>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</si>
  <si>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</si>
  <si>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</si>
  <si>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</si>
  <si>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</si>
  <si>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</si>
  <si>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</si>
  <si>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</si>
  <si>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</si>
  <si>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</si>
  <si>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</si>
  <si>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</si>
  <si>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</si>
  <si>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</si>
  <si>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</si>
  <si>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</si>
  <si>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</si>
  <si>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</si>
  <si>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</si>
  <si>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</si>
  <si>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</si>
  <si>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</si>
  <si>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</si>
  <si>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</si>
  <si>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</si>
  <si>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</si>
  <si>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</si>
  <si>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</si>
  <si>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</si>
  <si>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</si>
  <si>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</si>
  <si>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</si>
  <si>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</si>
  <si>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</si>
  <si>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</si>
  <si>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</si>
  <si>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</si>
  <si>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</si>
  <si>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</si>
  <si>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</si>
  <si>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</si>
  <si>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</si>
  <si>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</si>
  <si>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</si>
  <si>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</si>
  <si>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</si>
  <si>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</si>
  <si>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</si>
  <si>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</si>
  <si>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</si>
  <si>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</si>
  <si>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</si>
  <si>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</si>
  <si>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</si>
  <si>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</si>
  <si>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</si>
  <si>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</si>
  <si>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</si>
  <si>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</si>
  <si>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</si>
  <si>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</si>
  <si>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</si>
  <si>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</si>
  <si>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</si>
  <si>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</si>
  <si>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</si>
  <si>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</si>
  <si>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</si>
  <si>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</si>
  <si>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</si>
  <si>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</si>
  <si>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</si>
  <si>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</si>
  <si>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</si>
  <si>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</si>
  <si>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</si>
  <si>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</si>
  <si>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</si>
  <si>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</si>
  <si>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</si>
  <si>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</si>
  <si>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</si>
  <si>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</si>
  <si>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</si>
  <si>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</si>
  <si>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</si>
  <si>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</si>
  <si>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</si>
  <si>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</si>
  <si>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</si>
  <si>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</si>
  <si>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</si>
  <si>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</si>
  <si>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</si>
  <si>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</si>
  <si>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</si>
  <si>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</si>
  <si>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</si>
  <si>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</si>
  <si>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</si>
  <si>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</si>
  <si>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</si>
  <si>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</si>
  <si>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</si>
  <si>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</si>
  <si>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</si>
  <si>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</si>
  <si>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</si>
  <si>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</si>
  <si>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</si>
  <si>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</si>
  <si>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</si>
  <si>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</si>
  <si>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</si>
  <si>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</si>
  <si>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</si>
  <si>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</si>
  <si>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</si>
  <si>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</si>
  <si>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</si>
  <si>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</si>
  <si>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</si>
  <si>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</si>
  <si>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</si>
  <si>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</si>
  <si>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</si>
  <si>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</si>
  <si>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</si>
  <si>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</si>
  <si>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</si>
  <si>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</si>
  <si>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</si>
  <si>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</si>
  <si>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</si>
  <si>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</si>
  <si>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</si>
  <si>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</si>
  <si>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</si>
  <si>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</si>
  <si>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</si>
  <si>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</si>
  <si>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</si>
  <si>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</si>
  <si>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</si>
  <si>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</si>
  <si>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</si>
  <si>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</si>
  <si>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</si>
  <si>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</si>
  <si>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</si>
  <si>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</si>
  <si>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</si>
  <si>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</si>
  <si>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</si>
  <si>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</si>
  <si>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</si>
  <si>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</si>
  <si>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</si>
  <si>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</si>
  <si>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</si>
  <si>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</si>
  <si>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</si>
  <si>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</si>
  <si>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</si>
  <si>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</si>
  <si>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</si>
  <si>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</si>
  <si>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</si>
  <si>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</si>
  <si>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</si>
  <si>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</si>
  <si>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</si>
  <si>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</si>
  <si>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</si>
  <si>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</si>
  <si>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</si>
  <si>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</si>
  <si>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</si>
  <si>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</si>
  <si>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</si>
  <si>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</si>
  <si>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</si>
  <si>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</si>
  <si>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</si>
  <si>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</si>
  <si>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</si>
  <si>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</si>
  <si>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</si>
  <si>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</si>
  <si>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</si>
  <si>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</si>
  <si>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</si>
  <si>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</si>
  <si>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</si>
  <si>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</si>
  <si>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</si>
  <si>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</si>
  <si>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</si>
  <si>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</si>
  <si>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</si>
  <si>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</si>
  <si>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</si>
  <si>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</si>
  <si>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</si>
  <si>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</si>
  <si>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</si>
  <si>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</si>
  <si>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</si>
  <si>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</si>
  <si>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</si>
  <si>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</si>
  <si>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</si>
  <si>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</si>
  <si>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</si>
  <si>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</si>
  <si>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</si>
  <si>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</si>
  <si>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</si>
  <si>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</si>
  <si>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</si>
  <si>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</si>
  <si>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</si>
  <si>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</si>
  <si>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</si>
  <si>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</si>
  <si>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</si>
  <si>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</si>
  <si>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</si>
  <si>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</si>
  <si>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</si>
  <si>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</si>
  <si>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</si>
  <si>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</si>
  <si>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</si>
  <si>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</si>
  <si>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</si>
  <si>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</si>
  <si>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</si>
  <si>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</si>
  <si>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</si>
  <si>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</si>
  <si>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</si>
  <si>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</si>
  <si>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</si>
  <si>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</si>
  <si>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</si>
  <si>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</si>
  <si>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</si>
  <si>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</si>
  <si>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</si>
  <si>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</si>
  <si>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</si>
  <si>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</si>
  <si>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</si>
  <si>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</si>
  <si>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</si>
  <si>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</si>
  <si>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</si>
  <si>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</si>
  <si>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</si>
  <si>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</si>
  <si>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</si>
  <si>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</si>
  <si>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</si>
  <si>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</si>
  <si>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</si>
  <si>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</si>
  <si>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</si>
  <si>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</si>
  <si>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</si>
  <si>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</si>
  <si>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</si>
  <si>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</si>
  <si>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</si>
  <si>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</si>
  <si>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</si>
  <si>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</si>
  <si>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</si>
  <si>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</si>
  <si>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</si>
  <si>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</si>
  <si>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</si>
  <si>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</si>
  <si>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</si>
  <si>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</si>
  <si>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</si>
  <si>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</si>
  <si>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</si>
  <si>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</si>
  <si>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</si>
  <si>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</si>
  <si>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</si>
  <si>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</si>
  <si>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</si>
  <si>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</si>
  <si>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</si>
  <si>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</si>
  <si>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</si>
  <si>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</si>
  <si>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</si>
  <si>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</si>
  <si>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</si>
  <si>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</si>
  <si>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</si>
  <si>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</si>
  <si>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</si>
  <si>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</si>
  <si>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</si>
  <si>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</si>
  <si>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</si>
  <si>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</si>
  <si>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</si>
  <si>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</si>
  <si>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</si>
  <si>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</si>
  <si>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</si>
  <si>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</si>
  <si>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</si>
  <si>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</si>
  <si>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</si>
  <si>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</si>
  <si>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</si>
  <si>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</si>
  <si>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</si>
  <si>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</si>
  <si>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</si>
  <si>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</si>
  <si>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</si>
  <si>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</si>
  <si>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</si>
  <si>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</si>
  <si>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</si>
  <si>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</si>
  <si>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</si>
  <si>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</si>
  <si>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</si>
  <si>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</si>
  <si>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</si>
  <si>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</si>
  <si>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</si>
  <si>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</si>
  <si>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</si>
  <si>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</si>
  <si>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</si>
  <si>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</si>
  <si>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</si>
  <si>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</si>
  <si>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</si>
  <si>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</si>
  <si>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</si>
  <si>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</si>
  <si>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</si>
  <si>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</si>
  <si>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</si>
  <si>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</si>
  <si>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</si>
  <si>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</si>
  <si>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</si>
  <si>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</si>
  <si>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</si>
  <si>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</si>
  <si>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</si>
  <si>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</si>
  <si>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</si>
  <si>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</si>
  <si>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</si>
  <si>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</si>
  <si>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</si>
  <si>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</si>
  <si>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</si>
  <si>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</si>
  <si>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</si>
  <si>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</si>
  <si>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</si>
  <si>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</si>
  <si>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</si>
  <si>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</si>
  <si>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</si>
  <si>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</si>
  <si>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</si>
  <si>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</si>
  <si>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</si>
  <si>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</si>
  <si>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</si>
  <si>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</si>
  <si>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</si>
  <si>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</si>
  <si>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</si>
  <si>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</si>
  <si>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</si>
  <si>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</si>
  <si>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</si>
  <si>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</si>
  <si>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</si>
  <si>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</si>
  <si>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</si>
  <si>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</si>
  <si>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</si>
  <si>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</si>
  <si>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</si>
  <si>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</si>
  <si>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</si>
  <si>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</si>
  <si>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</si>
  <si>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</si>
  <si>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</si>
  <si>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</si>
  <si>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</si>
  <si>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</si>
  <si>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</si>
  <si>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</si>
  <si>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</si>
  <si>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</si>
  <si>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</si>
  <si>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</si>
  <si>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</si>
  <si>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</si>
  <si>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</si>
  <si>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</si>
  <si>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</si>
  <si>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</si>
  <si>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</si>
  <si>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</si>
  <si>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</si>
  <si>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</si>
  <si>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</si>
  <si>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</si>
  <si>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</si>
  <si>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</si>
  <si>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</si>
  <si>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</si>
  <si>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</si>
  <si>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</si>
  <si>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</si>
  <si>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</si>
  <si>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</si>
  <si>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</si>
  <si>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</si>
  <si>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</si>
  <si>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</si>
  <si>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</si>
  <si>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</si>
  <si>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</si>
  <si>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</si>
  <si>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</si>
  <si>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</si>
  <si>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</si>
  <si>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</si>
  <si>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</si>
  <si>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</si>
  <si>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</si>
  <si>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</si>
  <si>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</si>
  <si>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</si>
  <si>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</si>
  <si>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</si>
  <si>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</si>
  <si>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</si>
  <si>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</si>
  <si>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</si>
  <si>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</si>
  <si>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</si>
  <si>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</si>
  <si>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</si>
  <si>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</si>
  <si>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</si>
  <si>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</si>
  <si>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</si>
  <si>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</si>
  <si>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</si>
  <si>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</si>
  <si>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</si>
  <si>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</si>
  <si>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</si>
  <si>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</si>
  <si>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</si>
  <si>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</si>
  <si>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</si>
  <si>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</si>
  <si>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</si>
  <si>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</si>
  <si>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</si>
  <si>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</si>
  <si>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</si>
  <si>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</si>
  <si>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</si>
  <si>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</si>
  <si>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</si>
  <si>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</si>
  <si>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</si>
  <si>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</si>
  <si>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</si>
  <si>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</si>
  <si>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</si>
  <si>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</si>
  <si>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</si>
  <si>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</si>
  <si>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</si>
  <si>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</si>
  <si>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</si>
  <si>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</si>
  <si>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</si>
  <si>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</si>
  <si>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</si>
  <si>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</si>
  <si>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</si>
  <si>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</si>
  <si>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</si>
  <si>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</si>
  <si>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</si>
  <si>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</si>
  <si>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</si>
  <si>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</si>
  <si>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</si>
  <si>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</si>
  <si>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</si>
  <si>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</si>
  <si>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</si>
  <si>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</si>
  <si>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</si>
  <si>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</si>
  <si>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</si>
  <si>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</si>
  <si>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</si>
  <si>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</si>
  <si>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</si>
  <si>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</si>
  <si>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</si>
  <si>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</si>
  <si>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</si>
  <si>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</si>
  <si>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</si>
  <si>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</si>
  <si>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</si>
  <si>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</si>
  <si>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</si>
  <si>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</si>
  <si>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</si>
  <si>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</si>
  <si>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</si>
  <si>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</si>
  <si>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</si>
  <si>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</si>
  <si>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</si>
  <si>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</si>
  <si>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</si>
  <si>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</si>
  <si>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</si>
  <si>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</si>
  <si>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</si>
  <si>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</si>
  <si>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</si>
  <si>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</si>
  <si>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</si>
  <si>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</si>
  <si>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</si>
  <si>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</si>
  <si>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</si>
  <si>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</si>
  <si>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</si>
  <si>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</si>
  <si>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</si>
  <si>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</si>
  <si>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</si>
  <si>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</si>
  <si>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</si>
  <si>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</si>
  <si>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</si>
  <si>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</si>
  <si>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</si>
  <si>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</si>
  <si>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</si>
  <si>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</si>
  <si>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</si>
  <si>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</si>
  <si>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</si>
  <si>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</si>
  <si>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</si>
  <si>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</si>
  <si>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</si>
  <si>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</si>
  <si>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</si>
  <si>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</si>
  <si>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</si>
  <si>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</si>
  <si>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</si>
  <si>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</si>
  <si>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</si>
  <si>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</si>
  <si>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</si>
  <si>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</si>
  <si>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</si>
  <si>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</si>
  <si>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</si>
  <si>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</si>
  <si>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</si>
  <si>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</si>
  <si>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</si>
  <si>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</si>
  <si>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</si>
  <si>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</si>
  <si>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</si>
  <si>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</si>
  <si>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</si>
  <si>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</si>
  <si>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</si>
  <si>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</si>
  <si>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</si>
  <si>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</si>
  <si>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</si>
  <si>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</si>
  <si>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</si>
  <si>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</si>
  <si>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</si>
  <si>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</si>
  <si>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</si>
  <si>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</si>
  <si>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</si>
  <si>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</si>
  <si>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</si>
  <si>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</si>
  <si>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</si>
  <si>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</si>
  <si>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</si>
  <si>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</si>
  <si>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</si>
  <si>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</si>
  <si>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</si>
  <si>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</si>
  <si>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</si>
  <si>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</si>
  <si>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</si>
  <si>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</si>
  <si>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</si>
  <si>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</si>
  <si>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</si>
  <si>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</si>
  <si>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</si>
  <si>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</si>
  <si>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</si>
  <si>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</si>
  <si>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</si>
  <si>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</si>
  <si>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</si>
  <si>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</si>
  <si>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</si>
  <si>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</si>
  <si>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</si>
  <si>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</si>
  <si>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</si>
  <si>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</si>
  <si>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</si>
  <si>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</si>
  <si>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</si>
  <si>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</si>
  <si>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</si>
  <si>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</si>
  <si>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</si>
  <si>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</si>
  <si>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</si>
  <si>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</si>
  <si>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</si>
  <si>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</si>
  <si>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</si>
  <si>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</si>
  <si>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</si>
  <si>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</si>
  <si>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</si>
  <si>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</si>
  <si>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</si>
  <si>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</si>
  <si>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</si>
  <si>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</si>
  <si>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</si>
  <si>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</si>
  <si>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</si>
  <si>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</si>
  <si>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</si>
  <si>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</si>
  <si>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</si>
  <si>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</si>
  <si>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</si>
  <si>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</si>
  <si>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</si>
  <si>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</si>
  <si>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</si>
  <si>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</si>
  <si>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</si>
  <si>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</si>
  <si>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</si>
  <si>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</si>
  <si>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</si>
  <si>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</si>
  <si>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</si>
  <si>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</si>
  <si>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</si>
  <si>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</si>
  <si>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</si>
  <si>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</si>
  <si>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</si>
  <si>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</si>
  <si>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</si>
  <si>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</si>
  <si>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</si>
  <si>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</si>
  <si>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</si>
  <si>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</si>
  <si>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</si>
  <si>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</si>
  <si>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</si>
  <si>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</si>
  <si>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</si>
  <si>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</si>
  <si>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</si>
  <si>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</si>
  <si>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</si>
  <si>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</si>
  <si>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</si>
  <si>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</si>
  <si>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</si>
  <si>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</si>
  <si>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</si>
  <si>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</si>
  <si>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</si>
  <si>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</si>
  <si>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</si>
  <si>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</si>
  <si>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</si>
  <si>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</si>
  <si>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</si>
  <si>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</si>
  <si>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</si>
  <si>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</si>
  <si>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</si>
  <si>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</si>
  <si>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</si>
  <si>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</si>
  <si>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</si>
  <si>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</si>
  <si>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</si>
  <si>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</si>
  <si>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</si>
  <si>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</si>
  <si>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</si>
  <si>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</si>
  <si>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</si>
  <si>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</si>
  <si>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</si>
  <si>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</si>
  <si>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</si>
  <si>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</si>
  <si>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</si>
  <si>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</si>
  <si>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</si>
  <si>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</si>
  <si>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</si>
  <si>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</si>
  <si>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</si>
  <si>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</si>
  <si>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</si>
  <si>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</si>
  <si>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</si>
  <si>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</si>
  <si>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</si>
  <si>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</si>
  <si>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</si>
  <si>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</si>
  <si>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</si>
  <si>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</si>
  <si>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</si>
  <si>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</si>
  <si>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</si>
  <si>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</si>
  <si>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</si>
  <si>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</si>
  <si>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</si>
  <si>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</si>
  <si>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</si>
  <si>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</si>
  <si>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</si>
  <si>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</si>
  <si>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</si>
  <si>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</si>
  <si>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</si>
  <si>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</si>
  <si>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</si>
  <si>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</si>
  <si>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</si>
  <si>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</si>
  <si>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</si>
  <si>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</si>
  <si>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</si>
  <si>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</si>
  <si>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</si>
  <si>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</si>
  <si>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</si>
  <si>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</si>
  <si>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</si>
  <si>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</si>
  <si>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</si>
  <si>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</si>
  <si>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</si>
  <si>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</si>
  <si>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</si>
  <si>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</si>
  <si>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</si>
  <si>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</si>
  <si>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</si>
  <si>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</si>
  <si>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</si>
  <si>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</si>
  <si>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</si>
  <si>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</si>
  <si>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</si>
  <si>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</si>
  <si>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</si>
  <si>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</si>
  <si>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</si>
  <si>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</si>
  <si>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</si>
  <si>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</si>
  <si>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</si>
  <si>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</si>
  <si>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</si>
  <si>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</si>
  <si>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</si>
  <si>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</si>
  <si>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</si>
  <si>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</si>
  <si>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</si>
  <si>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</si>
  <si>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</si>
  <si>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</si>
  <si>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</si>
  <si>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</si>
  <si>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</si>
  <si>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</si>
  <si>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</si>
  <si>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</si>
  <si>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</si>
  <si>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</si>
  <si>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</si>
  <si>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</si>
  <si>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</si>
  <si>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</si>
  <si>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</si>
  <si>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</si>
  <si>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</si>
  <si>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</si>
  <si>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</si>
  <si>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</si>
  <si>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</si>
  <si>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</si>
  <si>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</si>
  <si>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</si>
  <si>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</si>
  <si>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</si>
  <si>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</si>
  <si>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</si>
  <si>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</si>
  <si>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</si>
  <si>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</si>
  <si>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</si>
  <si>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</si>
  <si>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</si>
  <si>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</si>
  <si>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</si>
  <si>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</si>
  <si>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</si>
  <si>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</si>
  <si>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</si>
  <si>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</si>
  <si>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</si>
  <si>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</si>
  <si>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</si>
  <si>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</si>
  <si>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</si>
  <si>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</si>
  <si>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</si>
  <si>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</si>
  <si>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</si>
  <si>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</si>
  <si>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</si>
  <si>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</si>
  <si>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</si>
  <si>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</si>
  <si>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</si>
  <si>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</si>
  <si>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</si>
  <si>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</si>
  <si>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</si>
  <si>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</si>
  <si>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</si>
  <si>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</si>
  <si>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</si>
  <si>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</si>
  <si>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</si>
  <si>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</si>
  <si>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</si>
  <si>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</si>
  <si>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</si>
  <si>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</si>
  <si>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</si>
  <si>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</si>
  <si>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</si>
  <si>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</si>
  <si>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</si>
  <si>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</si>
  <si>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</si>
  <si>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</si>
  <si>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</si>
  <si>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</si>
  <si>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</si>
  <si>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</si>
  <si>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</si>
  <si>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</si>
  <si>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</si>
  <si>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</si>
  <si>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</si>
  <si>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</si>
  <si>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</si>
  <si>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</si>
  <si>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</si>
  <si>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</si>
  <si>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</si>
  <si>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</si>
  <si>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</si>
  <si>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</si>
  <si>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</si>
  <si>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</si>
  <si>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</si>
  <si>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</si>
  <si>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</si>
  <si>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</si>
  <si>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</si>
  <si>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</si>
  <si>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</si>
  <si>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</si>
  <si>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</si>
  <si>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</si>
  <si>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</si>
  <si>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</si>
  <si>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</si>
  <si>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</si>
  <si>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</si>
  <si>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</si>
  <si>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</si>
  <si>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</si>
  <si>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</si>
  <si>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</si>
  <si>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</si>
  <si>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</si>
  <si>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</si>
  <si>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</si>
  <si>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</si>
  <si>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</si>
  <si>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</si>
  <si>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</si>
  <si>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</si>
  <si>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</si>
  <si>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</si>
  <si>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</si>
  <si>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</si>
  <si>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</si>
  <si>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</si>
  <si>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</si>
  <si>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</si>
  <si>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</si>
  <si>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</si>
  <si>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</si>
  <si>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</si>
  <si>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</si>
  <si>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</si>
  <si>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</si>
  <si>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</si>
  <si>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</si>
  <si>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</si>
  <si>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</si>
  <si>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</si>
  <si>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</si>
  <si>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</si>
  <si>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</si>
  <si>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</si>
  <si>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</si>
  <si>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</si>
  <si>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</si>
  <si>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</si>
  <si>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</si>
  <si>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</si>
  <si>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</si>
  <si>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</si>
  <si>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</si>
  <si>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</si>
  <si>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</si>
  <si>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</si>
  <si>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</si>
  <si>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</si>
  <si>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</si>
  <si>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</si>
  <si>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</si>
  <si>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</si>
  <si>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</si>
  <si>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</si>
  <si>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</si>
  <si>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</si>
  <si>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</si>
  <si>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</si>
  <si>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</si>
  <si>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</si>
  <si>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</si>
  <si>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</si>
  <si>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</si>
  <si>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</si>
  <si>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</si>
  <si>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</si>
  <si>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</si>
  <si>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</si>
  <si>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</si>
  <si>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</si>
  <si>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</si>
  <si>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</si>
  <si>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</si>
  <si>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</si>
  <si>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</si>
  <si>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</si>
  <si>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</si>
  <si>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</si>
  <si>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</si>
  <si>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</si>
  <si>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</si>
  <si>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</si>
  <si>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</si>
  <si>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</si>
  <si>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</si>
  <si>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</si>
  <si>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</si>
  <si>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</si>
  <si>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</si>
  <si>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</si>
  <si>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</si>
  <si>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</si>
  <si>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</si>
  <si>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</si>
  <si>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</si>
  <si>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</si>
  <si>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</si>
  <si>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</si>
  <si>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</si>
  <si>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</si>
  <si>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</si>
  <si>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</si>
  <si>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</si>
  <si>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</si>
  <si>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</si>
  <si>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</si>
  <si>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</si>
  <si>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</si>
  <si>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</si>
  <si>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</si>
  <si>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</si>
  <si>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</si>
  <si>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</si>
  <si>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</si>
  <si>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</si>
  <si>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</si>
  <si>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</si>
  <si>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</si>
  <si>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</si>
  <si>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</si>
  <si>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</si>
  <si>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</si>
  <si>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</si>
  <si>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</si>
  <si>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</si>
  <si>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</si>
  <si>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</si>
  <si>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</si>
  <si>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</si>
  <si>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</si>
  <si>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</si>
  <si>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</si>
  <si>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</si>
  <si>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</si>
  <si>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</si>
  <si>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</si>
  <si>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</si>
  <si>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</si>
  <si>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</si>
  <si>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</si>
  <si>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</si>
  <si>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</si>
  <si>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</si>
  <si>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</si>
  <si>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</si>
  <si>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</si>
  <si>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</si>
  <si>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</si>
  <si>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</si>
  <si>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</si>
  <si>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</si>
  <si>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</si>
  <si>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</si>
  <si>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</si>
  <si>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</si>
  <si>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</si>
  <si>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</si>
  <si>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</si>
  <si>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</si>
  <si>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</si>
  <si>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</si>
  <si>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</si>
  <si>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</si>
  <si>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</si>
  <si>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</si>
  <si>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</si>
  <si>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</si>
  <si>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</si>
  <si>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</si>
  <si>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</si>
  <si>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</si>
  <si>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</si>
  <si>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</si>
  <si>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</si>
  <si>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</si>
  <si>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</si>
  <si>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</si>
  <si>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</si>
  <si>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</si>
  <si>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</si>
  <si>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</si>
  <si>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</si>
  <si>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</si>
  <si>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</si>
  <si>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</si>
  <si>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</si>
  <si>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</si>
  <si>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</si>
  <si>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</si>
  <si>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</si>
  <si>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</si>
  <si>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</si>
  <si>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</si>
  <si>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</si>
  <si>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</si>
  <si>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</si>
  <si>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</si>
  <si>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</si>
  <si>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</si>
  <si>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</si>
  <si>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</si>
  <si>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</si>
  <si>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</si>
  <si>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</si>
  <si>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</si>
  <si>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</si>
  <si>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</si>
  <si>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</si>
  <si>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</si>
  <si>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</si>
  <si>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</si>
  <si>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</si>
  <si>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</si>
  <si>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</si>
  <si>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</si>
  <si>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</si>
  <si>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</si>
  <si>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</si>
  <si>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</si>
  <si>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</si>
  <si>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</si>
  <si>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</si>
  <si>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</si>
  <si>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</si>
  <si>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</si>
  <si>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</si>
  <si>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</si>
  <si>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</si>
  <si>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</si>
  <si>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</si>
  <si>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</si>
  <si>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</si>
  <si>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</si>
  <si>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</si>
  <si>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</si>
  <si>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</si>
  <si>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</si>
  <si>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</si>
  <si>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</si>
  <si>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</si>
  <si>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</si>
  <si>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</si>
  <si>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</si>
  <si>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</si>
  <si>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</si>
  <si>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</si>
  <si>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</si>
  <si>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</si>
  <si>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</si>
  <si>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</si>
  <si>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</si>
  <si>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</si>
  <si>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</si>
  <si>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</si>
  <si>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</si>
  <si>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</si>
  <si>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</si>
  <si>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</si>
  <si>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</si>
  <si>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</si>
  <si>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</si>
  <si>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</si>
  <si>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</si>
  <si>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</si>
  <si>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</si>
  <si>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</si>
  <si>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</si>
  <si>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</si>
  <si>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</si>
  <si>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</si>
  <si>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</si>
  <si>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</si>
  <si>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</si>
  <si>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</si>
  <si>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</si>
  <si>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</si>
  <si>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</si>
  <si>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</si>
  <si>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</si>
  <si>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</si>
  <si>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</si>
  <si>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</si>
  <si>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</si>
  <si>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</si>
  <si>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</si>
  <si>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</si>
  <si>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</si>
  <si>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</si>
  <si>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</si>
  <si>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</si>
  <si>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</si>
  <si>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</si>
  <si>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</si>
  <si>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</si>
  <si>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</si>
  <si>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</si>
  <si>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</si>
  <si>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</si>
  <si>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</si>
  <si>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</si>
  <si>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</si>
  <si>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</si>
  <si>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</si>
  <si>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</si>
  <si>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</si>
  <si>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</si>
  <si>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</si>
  <si>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</si>
  <si>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</si>
  <si>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</si>
  <si>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</si>
  <si>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</si>
  <si>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</si>
  <si>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</si>
  <si>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</si>
  <si>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</si>
  <si>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</si>
  <si>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</si>
  <si>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</si>
  <si>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</si>
  <si>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</si>
  <si>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</si>
  <si>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</si>
  <si>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</si>
  <si>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</si>
  <si>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</si>
  <si>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</si>
  <si>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</si>
  <si>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</si>
  <si>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</si>
  <si>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</si>
  <si>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</si>
  <si>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</si>
  <si>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</si>
  <si>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</si>
  <si>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</si>
  <si>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</si>
  <si>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</si>
  <si>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</si>
  <si>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</si>
  <si>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</si>
  <si>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</si>
  <si>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</si>
  <si>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</si>
  <si>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</si>
  <si>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</si>
  <si>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</si>
  <si>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</si>
  <si>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</si>
  <si>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</si>
  <si>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</si>
  <si>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</si>
  <si>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</si>
  <si>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</si>
  <si>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</si>
  <si>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</si>
  <si>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</si>
  <si>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</si>
  <si>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</si>
  <si>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</si>
  <si>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</si>
  <si>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</si>
  <si>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</si>
  <si>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</si>
  <si>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</si>
  <si>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</si>
  <si>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</si>
  <si>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</si>
  <si>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</si>
  <si>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</si>
  <si>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</si>
  <si>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</si>
  <si>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</si>
  <si>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</si>
  <si>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</si>
  <si>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</si>
  <si>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</si>
  <si>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</si>
  <si>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</si>
  <si>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</si>
  <si>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</si>
  <si>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</si>
  <si>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</si>
  <si>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</si>
  <si>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</si>
  <si>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</si>
  <si>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</si>
  <si>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</si>
  <si>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</si>
  <si>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</si>
  <si>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</si>
  <si>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</si>
  <si>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</si>
  <si>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</si>
  <si>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</si>
  <si>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</si>
  <si>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</si>
  <si>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</si>
  <si>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</si>
  <si>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</si>
  <si>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</si>
  <si>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</si>
  <si>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</si>
  <si>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</si>
  <si>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</si>
  <si>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</si>
  <si>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</si>
  <si>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</si>
  <si>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</si>
  <si>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</si>
  <si>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</si>
  <si>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</si>
  <si>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</si>
  <si>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</si>
  <si>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</si>
  <si>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</si>
  <si>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</si>
  <si>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</si>
  <si>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</si>
  <si>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</si>
  <si>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</si>
  <si>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</si>
  <si>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</si>
  <si>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</si>
  <si>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</si>
  <si>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</si>
  <si>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</si>
  <si>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</si>
  <si>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</si>
  <si>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</si>
  <si>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</si>
  <si>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</si>
  <si>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</si>
  <si>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</si>
  <si>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</si>
  <si>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</si>
  <si>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</si>
  <si>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</si>
  <si>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</si>
  <si>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</si>
  <si>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</si>
  <si>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</si>
  <si>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</si>
  <si>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</si>
  <si>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</si>
  <si>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</si>
  <si>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</si>
  <si>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</si>
  <si>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</si>
  <si>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</si>
  <si>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</si>
  <si>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</si>
  <si>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</si>
  <si>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</si>
  <si>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</si>
  <si>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</si>
  <si>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</si>
  <si>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</si>
  <si>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</si>
  <si>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</si>
  <si>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</si>
  <si>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</si>
  <si>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</si>
  <si>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</si>
  <si>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</si>
  <si>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</si>
  <si>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</si>
  <si>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</si>
  <si>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</si>
  <si>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</si>
  <si>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</si>
  <si>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</si>
  <si>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</si>
  <si>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</si>
  <si>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</si>
  <si>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</si>
  <si>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</si>
  <si>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</si>
  <si>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</si>
  <si>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</si>
  <si>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</si>
  <si>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</si>
  <si>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</si>
  <si>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</si>
  <si>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</si>
  <si>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</si>
  <si>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</si>
  <si>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</si>
  <si>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</si>
  <si>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</si>
  <si>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</si>
  <si>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</si>
  <si>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</si>
  <si>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</si>
  <si>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</si>
  <si>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</si>
  <si>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</si>
  <si>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</si>
  <si>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</si>
  <si>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</si>
  <si>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</si>
  <si>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</si>
  <si>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</si>
  <si>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</si>
  <si>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</si>
  <si>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</si>
  <si>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</si>
  <si>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</si>
  <si>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</si>
  <si>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</si>
  <si>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</si>
  <si>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</si>
  <si>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</si>
  <si>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</si>
  <si>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</si>
  <si>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</si>
  <si>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</si>
  <si>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</si>
  <si>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</si>
  <si>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</si>
  <si>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</si>
  <si>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</si>
  <si>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</si>
  <si>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</si>
  <si>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</si>
  <si>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</si>
  <si>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</si>
  <si>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</si>
  <si>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</si>
  <si>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</si>
  <si>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</si>
  <si>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</si>
  <si>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</si>
  <si>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</si>
  <si>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</si>
  <si>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</si>
  <si>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</si>
  <si>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</si>
  <si>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</si>
  <si>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</si>
  <si>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</si>
  <si>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</si>
  <si>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</si>
  <si>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</si>
  <si>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</si>
  <si>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</si>
  <si>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</si>
  <si>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</si>
  <si>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</si>
  <si>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</si>
  <si>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</si>
  <si>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</si>
  <si>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</si>
  <si>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</si>
  <si>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</si>
  <si>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</si>
  <si>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</si>
  <si>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</si>
  <si>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</si>
  <si>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</si>
  <si>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</si>
  <si>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</si>
  <si>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</si>
  <si>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</si>
  <si>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</si>
  <si>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</si>
  <si>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</si>
  <si>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</si>
  <si>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</si>
  <si>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</si>
  <si>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</si>
  <si>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</si>
  <si>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</si>
  <si>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</si>
  <si>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</si>
  <si>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</si>
  <si>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</si>
  <si>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</si>
  <si>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</si>
  <si>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</si>
  <si>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</si>
  <si>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</si>
  <si>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</si>
  <si>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</si>
  <si>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</si>
  <si>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</si>
  <si>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</si>
  <si>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</si>
  <si>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</si>
  <si>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</si>
  <si>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</si>
  <si>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</si>
  <si>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</si>
  <si>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</si>
  <si>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</si>
  <si>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</si>
  <si>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</si>
  <si>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</si>
  <si>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</si>
  <si>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</si>
  <si>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</si>
  <si>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</si>
  <si>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</si>
  <si>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</si>
  <si>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</si>
  <si>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</si>
  <si>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</si>
  <si>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</si>
  <si>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</si>
  <si>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</si>
  <si>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</si>
  <si>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</si>
  <si>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</si>
  <si>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</si>
  <si>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</si>
  <si>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</si>
  <si>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</si>
  <si>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</si>
  <si>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</si>
  <si>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</si>
  <si>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</si>
  <si>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</si>
  <si>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</si>
  <si>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</si>
  <si>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</si>
  <si>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</si>
  <si>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</si>
  <si>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</si>
  <si>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</si>
  <si>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</si>
  <si>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</si>
  <si>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</si>
  <si>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</si>
  <si>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</si>
  <si>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</si>
  <si>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</si>
  <si>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</si>
  <si>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</si>
  <si>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</si>
  <si>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</si>
  <si>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</si>
  <si>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</si>
  <si>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</si>
  <si>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</si>
  <si>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</si>
  <si>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</si>
  <si>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</si>
  <si>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</si>
  <si>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</si>
  <si>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</si>
  <si>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</si>
  <si>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</si>
  <si>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</si>
  <si>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</si>
  <si>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</si>
  <si>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</si>
  <si>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</si>
  <si>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</si>
  <si>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</si>
  <si>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</si>
  <si>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</si>
  <si>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</si>
  <si>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</si>
  <si>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</si>
  <si>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</si>
  <si>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</si>
  <si>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</si>
  <si>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</si>
  <si>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</si>
  <si>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</si>
  <si>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</si>
  <si>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</si>
  <si>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</si>
  <si>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</si>
  <si>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</si>
  <si>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</si>
  <si>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</si>
  <si>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</si>
  <si>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</si>
  <si>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</si>
  <si>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</si>
  <si>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</si>
  <si>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</si>
  <si>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</si>
  <si>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</si>
  <si>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</si>
  <si>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</si>
  <si>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</si>
  <si>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</si>
  <si>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</si>
  <si>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</si>
  <si>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</si>
  <si>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</si>
  <si>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</si>
  <si>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</si>
  <si>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</si>
  <si>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</si>
  <si>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</si>
  <si>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</si>
  <si>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</si>
  <si>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</si>
  <si>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</si>
  <si>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</si>
  <si>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</si>
  <si>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</si>
  <si>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</si>
  <si>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</si>
  <si>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</si>
  <si>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</si>
  <si>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</si>
  <si>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</si>
  <si>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</si>
  <si>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</si>
  <si>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</si>
  <si>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</si>
  <si>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</si>
  <si>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</si>
  <si>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</si>
  <si>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</si>
  <si>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</si>
  <si>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</si>
  <si>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</si>
  <si>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</si>
  <si>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</si>
  <si>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</si>
  <si>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</si>
  <si>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</si>
  <si>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</si>
  <si>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</si>
  <si>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</si>
  <si>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</si>
  <si>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</si>
  <si>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</si>
  <si>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</si>
  <si>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</si>
  <si>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</si>
  <si>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</si>
  <si>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</si>
  <si>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</si>
  <si>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</si>
  <si>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</si>
  <si>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</si>
  <si>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</si>
  <si>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</si>
  <si>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</si>
  <si>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</si>
  <si>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</si>
  <si>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</si>
  <si>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</si>
  <si>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</si>
  <si>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</si>
  <si>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</si>
  <si>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</si>
  <si>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</si>
  <si>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</si>
  <si>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</si>
  <si>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</si>
  <si>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</si>
  <si>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</si>
  <si>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</si>
  <si>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</si>
  <si>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</si>
  <si>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</si>
  <si>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</si>
  <si>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</si>
  <si>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</si>
  <si>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</si>
  <si>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</si>
  <si>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</si>
  <si>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</si>
  <si>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</si>
  <si>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</si>
  <si>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</si>
  <si>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</si>
  <si>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</si>
  <si>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</si>
  <si>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</si>
  <si>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</si>
  <si>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</si>
  <si>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</si>
  <si>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</si>
  <si>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</si>
  <si>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</si>
  <si>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</si>
  <si>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</si>
  <si>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</si>
  <si>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</si>
  <si>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</si>
  <si>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</si>
  <si>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</si>
  <si>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</si>
  <si>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</si>
  <si>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</si>
  <si>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</si>
  <si>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</si>
  <si>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</si>
  <si>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</si>
  <si>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</si>
  <si>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</si>
  <si>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</si>
  <si>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</si>
  <si>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</si>
  <si>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</si>
  <si>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</si>
  <si>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</si>
  <si>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</si>
  <si>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</si>
  <si>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</si>
  <si>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</si>
  <si>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</si>
  <si>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</si>
  <si>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</si>
  <si>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</si>
  <si>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</si>
  <si>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</si>
  <si>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</si>
  <si>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</si>
  <si>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</si>
  <si>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</si>
  <si>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</si>
  <si>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</si>
  <si>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</si>
  <si>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</si>
  <si>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</si>
  <si>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</si>
  <si>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</si>
  <si>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</si>
  <si>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</si>
  <si>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</si>
  <si>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</si>
  <si>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</si>
  <si>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</si>
  <si>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</si>
  <si>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</si>
  <si>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</si>
  <si>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</si>
  <si>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</si>
  <si>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</si>
  <si>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</si>
  <si>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</si>
  <si>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</si>
  <si>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</si>
  <si>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</si>
  <si>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</si>
  <si>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</si>
  <si>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</si>
  <si>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</si>
  <si>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</si>
  <si>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</si>
  <si>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</si>
  <si>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</si>
  <si>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</si>
  <si>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</si>
  <si>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</si>
  <si>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</si>
  <si>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</si>
  <si>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</si>
  <si>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</si>
  <si>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</si>
  <si>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</si>
  <si>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</si>
  <si>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</si>
  <si>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</si>
  <si>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</si>
  <si>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</si>
  <si>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</si>
  <si>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</si>
  <si>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</si>
  <si>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</si>
  <si>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</si>
  <si>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</si>
  <si>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</si>
  <si>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</si>
  <si>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</si>
  <si>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</si>
  <si>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</si>
  <si>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</si>
  <si>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</si>
  <si>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</si>
  <si>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</si>
  <si>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</si>
  <si>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</si>
  <si>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</si>
  <si>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</si>
  <si>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</si>
  <si>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</si>
  <si>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</si>
  <si>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</si>
  <si>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</si>
  <si>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</si>
  <si>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</si>
  <si>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</si>
  <si>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</si>
  <si>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</si>
  <si>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</si>
  <si>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</si>
  <si>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</si>
  <si>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</si>
  <si>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</si>
  <si>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</si>
  <si>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</si>
  <si>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</si>
  <si>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</si>
  <si>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</si>
  <si>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</si>
  <si>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</si>
  <si>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</si>
  <si>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</si>
  <si>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</si>
  <si>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</si>
  <si>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</si>
  <si>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</si>
  <si>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</si>
  <si>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</si>
  <si>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</si>
  <si>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</si>
  <si>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</si>
  <si>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</si>
  <si>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</si>
  <si>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</si>
  <si>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</si>
  <si>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</si>
  <si>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</si>
  <si>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</si>
  <si>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</si>
  <si>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</si>
  <si>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</si>
  <si>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</si>
  <si>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</si>
  <si>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</si>
  <si>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</si>
  <si>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</si>
  <si>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</si>
  <si>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</si>
  <si>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</si>
  <si>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</si>
  <si>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</si>
  <si>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</si>
  <si>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</si>
  <si>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</si>
  <si>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</si>
  <si>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</si>
  <si>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</si>
  <si>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</si>
  <si>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</si>
  <si>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</si>
  <si>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</si>
  <si>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</si>
  <si>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</si>
  <si>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</si>
  <si>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</si>
  <si>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</si>
  <si>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</si>
  <si>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</si>
  <si>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</si>
  <si>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</si>
  <si>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</si>
  <si>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</si>
  <si>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</si>
  <si>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</si>
  <si>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</si>
  <si>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</si>
  <si>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</si>
  <si>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</si>
  <si>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</si>
  <si>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</si>
  <si>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</si>
  <si>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</si>
  <si>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</si>
  <si>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</si>
  <si>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</si>
  <si>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</si>
  <si>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</si>
  <si>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</si>
  <si>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</si>
  <si>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</si>
  <si>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</si>
  <si>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</si>
  <si>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</si>
  <si>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</si>
  <si>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</si>
  <si>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</si>
  <si>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</si>
  <si>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</si>
  <si>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</si>
  <si>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</si>
  <si>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</si>
  <si>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</si>
  <si>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</si>
  <si>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</si>
  <si>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</si>
  <si>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</si>
  <si>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</si>
  <si>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</si>
  <si>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</si>
  <si>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</si>
  <si>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</si>
  <si>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</si>
  <si>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</si>
  <si>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</si>
  <si>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</si>
  <si>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</si>
  <si>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</si>
  <si>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</si>
  <si>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</si>
  <si>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</si>
  <si>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</si>
  <si>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</si>
  <si>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</si>
  <si>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</si>
  <si>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</si>
  <si>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</si>
  <si>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</si>
  <si>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</si>
  <si>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</si>
  <si>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</si>
  <si>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</si>
  <si>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</si>
  <si>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</si>
  <si>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</si>
  <si>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</si>
  <si>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</si>
  <si>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</si>
  <si>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</si>
  <si>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</si>
  <si>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</si>
  <si>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</si>
  <si>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</si>
  <si>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</si>
  <si>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</si>
  <si>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</si>
  <si>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</si>
  <si>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</si>
  <si>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</si>
  <si>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</si>
  <si>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</si>
  <si>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</si>
  <si>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</si>
  <si>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</si>
  <si>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</si>
  <si>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</si>
  <si>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</si>
  <si>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</si>
  <si>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</si>
  <si>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</si>
  <si>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</si>
  <si>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</si>
  <si>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</si>
  <si>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</si>
  <si>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</si>
  <si>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</si>
  <si>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</si>
  <si>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</si>
  <si>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</si>
  <si>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</si>
  <si>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</si>
  <si>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</si>
  <si>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</si>
  <si>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</si>
  <si>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</si>
  <si>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</si>
  <si>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</si>
  <si>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</si>
  <si>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</si>
  <si>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</si>
  <si>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</si>
  <si>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</si>
  <si>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</si>
  <si>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</si>
  <si>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</si>
  <si>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</si>
  <si>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</si>
  <si>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</si>
  <si>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</si>
  <si>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</si>
  <si>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</si>
  <si>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</si>
  <si>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</si>
  <si>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</si>
  <si>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</si>
  <si>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</si>
  <si>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</si>
  <si>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</si>
  <si>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</si>
  <si>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</si>
  <si>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</si>
  <si>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</si>
  <si>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</si>
  <si>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</si>
  <si>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</si>
  <si>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</si>
  <si>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</si>
  <si>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</si>
  <si>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</si>
  <si>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</si>
  <si>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</si>
  <si>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</si>
  <si>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</si>
  <si>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</si>
  <si>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</si>
  <si>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</si>
  <si>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</si>
  <si>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</si>
  <si>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</si>
  <si>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</si>
  <si>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</si>
  <si>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</si>
  <si>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</si>
  <si>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</si>
  <si>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</si>
  <si>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</si>
  <si>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</si>
  <si>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</si>
  <si>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</si>
  <si>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</si>
  <si>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</si>
  <si>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</si>
  <si>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</si>
  <si>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</si>
  <si>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</si>
  <si>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</si>
  <si>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</si>
  <si>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</si>
  <si>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</si>
  <si>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</si>
  <si>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</si>
  <si>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</si>
  <si>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</si>
  <si>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</si>
  <si>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</si>
  <si>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</si>
  <si>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</si>
  <si>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</si>
  <si>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</si>
  <si>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</si>
  <si>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</si>
  <si>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</si>
  <si>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</si>
  <si>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</si>
  <si>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</si>
  <si>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</si>
  <si>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</si>
  <si>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</si>
  <si>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</si>
  <si>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</si>
  <si>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</si>
  <si>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</si>
  <si>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</si>
  <si>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</si>
  <si>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</si>
  <si>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</si>
  <si>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</si>
  <si>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</si>
  <si>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</si>
  <si>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</si>
  <si>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</si>
  <si>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</si>
  <si>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</si>
  <si>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</si>
  <si>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</si>
  <si>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</si>
  <si>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</si>
  <si>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</si>
  <si>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</si>
  <si>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</si>
  <si>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</si>
  <si>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</si>
  <si>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</si>
  <si>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</si>
  <si>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</si>
  <si>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</si>
  <si>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</si>
  <si>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</si>
  <si>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</si>
  <si>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</si>
  <si>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</si>
  <si>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</si>
  <si>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</si>
  <si>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</si>
  <si>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</si>
  <si>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</si>
  <si>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</si>
  <si>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</si>
  <si>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</si>
  <si>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</si>
  <si>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</si>
  <si>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</si>
  <si>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</si>
  <si>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</si>
  <si>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</si>
  <si>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</si>
  <si>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</si>
  <si>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</si>
  <si>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</si>
  <si>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</si>
  <si>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</si>
  <si>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</si>
  <si>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</si>
  <si>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</si>
  <si>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</si>
  <si>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</si>
  <si>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</si>
  <si>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</si>
  <si>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</si>
  <si>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</si>
  <si>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</si>
  <si>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</si>
  <si>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</si>
  <si>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</si>
  <si>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</si>
  <si>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</si>
  <si>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</si>
  <si>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</si>
  <si>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</si>
  <si>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</si>
  <si>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</si>
  <si>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</si>
  <si>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</si>
  <si>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</si>
  <si>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</si>
  <si>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</si>
  <si>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</si>
  <si>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</si>
  <si>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</si>
  <si>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</si>
  <si>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</si>
  <si>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</si>
  <si>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</si>
  <si>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</si>
  <si>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</si>
  <si>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</si>
  <si>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</si>
  <si>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</si>
  <si>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</si>
  <si>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</si>
  <si>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</si>
  <si>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</si>
  <si>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</si>
  <si>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</si>
  <si>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</si>
  <si>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</si>
  <si>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</si>
  <si>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</si>
  <si>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</si>
  <si>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</si>
  <si>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</si>
  <si>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</si>
  <si>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</si>
  <si>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</si>
  <si>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</si>
  <si>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</si>
  <si>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</si>
  <si>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</si>
  <si>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</si>
  <si>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</si>
  <si>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</si>
  <si>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</si>
  <si>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</si>
  <si>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</si>
  <si>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</si>
  <si>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</si>
  <si>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</si>
  <si>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</si>
  <si>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</si>
  <si>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</si>
  <si>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</si>
  <si>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</si>
  <si>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</si>
  <si>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</si>
  <si>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</si>
  <si>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</si>
  <si>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</si>
  <si>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</si>
  <si>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</si>
  <si>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</si>
  <si>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</si>
  <si>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</si>
  <si>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</si>
  <si>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</si>
  <si>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</si>
  <si>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</si>
  <si>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</si>
  <si>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</si>
  <si>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</si>
  <si>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</si>
  <si>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</si>
  <si>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</si>
  <si>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</si>
  <si>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</si>
  <si>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</si>
  <si>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</si>
  <si>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</si>
  <si>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</si>
  <si>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</si>
  <si>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</si>
  <si>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</si>
  <si>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</si>
  <si>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</si>
  <si>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</si>
  <si>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</si>
  <si>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</si>
  <si>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</si>
  <si>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</si>
  <si>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</si>
  <si>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</si>
  <si>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</si>
  <si>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</si>
  <si>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</si>
  <si>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</si>
  <si>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</si>
  <si>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</si>
  <si>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</si>
  <si>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</si>
  <si>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</si>
  <si>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</si>
  <si>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</si>
  <si>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</si>
  <si>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</si>
  <si>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</si>
  <si>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</si>
  <si>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</si>
  <si>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</si>
  <si>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</si>
  <si>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</si>
  <si>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</si>
  <si>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</si>
  <si>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</si>
  <si>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</si>
  <si>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</si>
  <si>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</si>
  <si>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</si>
  <si>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</si>
  <si>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</si>
  <si>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</si>
  <si>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</si>
  <si>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</si>
  <si>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</si>
  <si>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</si>
  <si>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</si>
  <si>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</si>
  <si>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</si>
  <si>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</si>
  <si>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</si>
  <si>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</si>
  <si>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</si>
  <si>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</si>
  <si>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</si>
  <si>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</si>
  <si>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</si>
  <si>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</si>
  <si>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</si>
  <si>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</si>
  <si>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</si>
  <si>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</si>
  <si>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</si>
  <si>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</si>
  <si>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</si>
  <si>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</si>
  <si>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</si>
  <si>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</si>
  <si>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</si>
  <si>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</si>
  <si>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</si>
  <si>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</si>
  <si>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</si>
  <si>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</si>
  <si>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</si>
  <si>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</si>
  <si>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</si>
  <si>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</si>
  <si>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</si>
  <si>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</si>
  <si>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</si>
  <si>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</si>
  <si>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</si>
  <si>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</si>
  <si>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</si>
  <si>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</si>
  <si>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</si>
  <si>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</si>
  <si>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</si>
  <si>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</si>
  <si>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</si>
  <si>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</si>
  <si>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</si>
  <si>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</si>
  <si>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</si>
  <si>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</si>
  <si>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</si>
  <si>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</si>
  <si>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</si>
  <si>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</si>
  <si>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</si>
  <si>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</si>
  <si>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</si>
  <si>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</si>
  <si>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</si>
  <si>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</si>
  <si>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</si>
  <si>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</si>
  <si>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</si>
  <si>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</si>
  <si>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</si>
  <si>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</si>
  <si>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</si>
  <si>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</si>
  <si>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</si>
  <si>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</si>
  <si>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</si>
  <si>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</si>
  <si>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</si>
  <si>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</si>
  <si>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</si>
  <si>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</si>
  <si>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</si>
  <si>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</si>
  <si>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</si>
  <si>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</si>
  <si>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</si>
  <si>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</si>
  <si>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</si>
  <si>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</si>
  <si>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</si>
  <si>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</si>
  <si>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</si>
  <si>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</si>
  <si>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</si>
  <si>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</si>
  <si>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</si>
  <si>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</si>
  <si>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</si>
  <si>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</si>
  <si>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</si>
  <si>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</si>
  <si>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</si>
  <si>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</si>
  <si>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</si>
  <si>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</si>
  <si>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</si>
  <si>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</si>
  <si>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</si>
  <si>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</si>
  <si>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</si>
  <si>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</si>
  <si>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</si>
  <si>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</si>
  <si>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</si>
  <si>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</si>
  <si>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</si>
  <si>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</si>
  <si>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</si>
  <si>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</si>
  <si>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</si>
  <si>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</si>
  <si>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</si>
  <si>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</si>
  <si>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</si>
  <si>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</si>
  <si>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</si>
  <si>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</si>
  <si>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</si>
  <si>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</si>
  <si>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</si>
  <si>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</si>
  <si>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</si>
  <si>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</si>
  <si>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</si>
  <si>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</si>
  <si>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</si>
  <si>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</si>
  <si>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</si>
  <si>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</si>
  <si>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</si>
  <si>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</si>
  <si>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</si>
  <si>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</si>
  <si>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</si>
  <si>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</si>
  <si>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</si>
  <si>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</si>
  <si>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</si>
  <si>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</si>
  <si>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</si>
  <si>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</si>
  <si>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</si>
  <si>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</si>
  <si>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</si>
  <si>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</si>
  <si>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</si>
  <si>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</si>
  <si>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</si>
  <si>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</si>
  <si>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</si>
  <si>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</si>
  <si>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</si>
  <si>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</si>
  <si>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</si>
  <si>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</si>
  <si>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</si>
  <si>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</si>
  <si>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</si>
  <si>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</si>
  <si>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</si>
  <si>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</si>
  <si>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</si>
  <si>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</si>
  <si>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</si>
  <si>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</si>
  <si>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</si>
  <si>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</si>
  <si>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</si>
  <si>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</si>
  <si>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</si>
  <si>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</si>
  <si>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</si>
  <si>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</si>
  <si>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</si>
  <si>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</si>
  <si>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</si>
  <si>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</si>
  <si>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</si>
  <si>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</si>
  <si>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</si>
  <si>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</si>
  <si>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</si>
  <si>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</si>
  <si>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</si>
  <si>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</si>
  <si>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</si>
  <si>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</si>
  <si>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</si>
  <si>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</si>
  <si>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</si>
  <si>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</si>
  <si>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</si>
  <si>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</si>
  <si>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</si>
  <si>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</si>
  <si>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</si>
  <si>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</si>
  <si>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</si>
  <si>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</si>
  <si>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</si>
  <si>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</si>
  <si>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</si>
  <si>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</si>
  <si>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</si>
  <si>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</si>
  <si>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</si>
  <si>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</si>
  <si>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</si>
  <si>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</si>
  <si>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</si>
  <si>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</si>
  <si>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</si>
  <si>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</si>
  <si>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</si>
  <si>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</si>
  <si>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</si>
  <si>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</si>
  <si>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</si>
  <si>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</si>
  <si>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</si>
  <si>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</si>
  <si>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</si>
  <si>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</si>
  <si>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</si>
  <si>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</si>
  <si>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</si>
  <si>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</si>
  <si>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</si>
  <si>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</si>
  <si>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</si>
  <si>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</si>
  <si>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</si>
  <si>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</si>
  <si>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</si>
  <si>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</si>
  <si>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</si>
  <si>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</si>
  <si>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</si>
  <si>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</si>
  <si>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</si>
  <si>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</si>
  <si>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</si>
  <si>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</si>
  <si>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</si>
  <si>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</si>
  <si>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</si>
  <si>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</si>
  <si>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</si>
  <si>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</si>
  <si>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</si>
  <si>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</si>
  <si>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</si>
  <si>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</si>
  <si>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</si>
  <si>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</si>
  <si>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</si>
  <si>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</si>
  <si>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</si>
  <si>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</si>
  <si>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</si>
  <si>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</si>
  <si>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</si>
  <si>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</si>
  <si>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</si>
  <si>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</si>
  <si>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</si>
  <si>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</si>
  <si>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</si>
  <si>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</si>
  <si>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</si>
  <si>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</si>
  <si>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</si>
  <si>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</si>
  <si>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</si>
  <si>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</si>
  <si>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</si>
  <si>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</si>
  <si>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</si>
  <si>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</si>
  <si>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</si>
  <si>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</si>
  <si>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</si>
  <si>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</si>
  <si>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</si>
  <si>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</si>
  <si>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</si>
  <si>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</si>
  <si>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</si>
  <si>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</si>
  <si>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</si>
  <si>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</si>
  <si>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</si>
  <si>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</si>
  <si>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</si>
  <si>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</si>
  <si>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</si>
  <si>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</si>
  <si>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</si>
  <si>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</si>
  <si>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</si>
  <si>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</si>
  <si>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</si>
  <si>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</si>
  <si>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</si>
  <si>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</si>
  <si>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</si>
  <si>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</si>
  <si>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</si>
  <si>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</si>
  <si>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</si>
  <si>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</si>
  <si>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</si>
  <si>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</si>
  <si>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</si>
  <si>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</si>
  <si>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</si>
  <si>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</si>
  <si>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</si>
  <si>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</si>
  <si>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</si>
  <si>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</si>
  <si>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</si>
  <si>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</si>
  <si>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</si>
  <si>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</si>
  <si>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</si>
  <si>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</si>
  <si>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</si>
  <si>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</si>
  <si>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</si>
  <si>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</si>
  <si>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</si>
  <si>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</si>
  <si>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</si>
  <si>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</si>
  <si>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</si>
  <si>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</si>
  <si>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</si>
  <si>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</si>
  <si>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</si>
  <si>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</si>
  <si>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</si>
  <si>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</si>
  <si>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</si>
  <si>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</si>
  <si>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</si>
  <si>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</si>
  <si>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</si>
  <si>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</si>
  <si>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</si>
  <si>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</si>
  <si>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</si>
  <si>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</si>
  <si>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</si>
  <si>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</si>
  <si>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</si>
  <si>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</si>
  <si>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</si>
  <si>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</si>
  <si>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</si>
  <si>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</si>
  <si>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</si>
  <si>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</si>
  <si>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</si>
  <si>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</si>
  <si>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</si>
  <si>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</si>
  <si>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</si>
  <si>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</si>
  <si>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</si>
  <si>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</si>
  <si>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</si>
  <si>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</si>
  <si>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</si>
  <si>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</si>
  <si>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</si>
  <si>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</si>
  <si>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</si>
  <si>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</si>
  <si>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</si>
  <si>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</si>
  <si>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</si>
  <si>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</si>
  <si>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</si>
  <si>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</si>
  <si>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</si>
  <si>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</si>
  <si>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</si>
  <si>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</si>
  <si>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</si>
  <si>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</si>
  <si>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</si>
  <si>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</si>
  <si>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</si>
  <si>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</si>
  <si>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</si>
  <si>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</si>
  <si>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</si>
  <si>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</si>
  <si>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</si>
  <si>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</si>
  <si>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</si>
  <si>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</si>
  <si>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</si>
  <si>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</si>
  <si>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</si>
  <si>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</si>
  <si>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</si>
  <si>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</si>
  <si>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</si>
  <si>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</si>
  <si>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</si>
  <si>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</si>
  <si>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</si>
  <si>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</si>
  <si>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</si>
  <si>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</si>
  <si>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</si>
  <si>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</si>
  <si>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</si>
  <si>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</si>
  <si>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</si>
  <si>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</si>
  <si>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</si>
  <si>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</si>
  <si>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</si>
  <si>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</si>
  <si>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</si>
  <si>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</si>
  <si>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</si>
  <si>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</si>
  <si>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</si>
  <si>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</si>
  <si>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</si>
  <si>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</si>
  <si>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</si>
  <si>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</si>
  <si>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</si>
  <si>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</si>
  <si>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</si>
  <si>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</si>
  <si>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</si>
  <si>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</si>
  <si>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</si>
  <si>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</si>
  <si>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</si>
  <si>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</si>
  <si>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</si>
  <si>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</si>
  <si>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</si>
  <si>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</si>
  <si>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</si>
  <si>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</si>
  <si>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</si>
  <si>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</si>
  <si>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</si>
  <si>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</si>
  <si>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</si>
  <si>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</si>
  <si>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</si>
  <si>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</si>
  <si>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</si>
  <si>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</si>
  <si>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</si>
  <si>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</si>
  <si>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</si>
  <si>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</si>
  <si>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</si>
  <si>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</si>
  <si>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</si>
  <si>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</si>
  <si>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</si>
  <si>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</si>
  <si>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</si>
  <si>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</si>
  <si>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</si>
  <si>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</si>
  <si>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</si>
  <si>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</si>
  <si>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</si>
  <si>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</si>
  <si>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</si>
  <si>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</si>
  <si>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</si>
  <si>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</si>
  <si>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</si>
  <si>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</si>
  <si>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</si>
  <si>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</si>
  <si>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</si>
  <si>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</si>
  <si>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</si>
  <si>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</si>
  <si>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</si>
  <si>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</si>
  <si>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</si>
  <si>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</si>
  <si>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</si>
  <si>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</si>
  <si>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</si>
  <si>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</si>
  <si>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</si>
  <si>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</si>
  <si>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</si>
  <si>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</si>
  <si>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</si>
  <si>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</si>
  <si>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</si>
  <si>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</si>
  <si>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</si>
  <si>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</si>
  <si>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</si>
  <si>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</si>
  <si>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</si>
  <si>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</si>
  <si>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</si>
  <si>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</si>
  <si>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</si>
  <si>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</si>
  <si>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</si>
  <si>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</si>
  <si>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</si>
  <si>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</si>
  <si>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</si>
  <si>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</si>
  <si>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</si>
  <si>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</si>
  <si>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</si>
  <si>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</si>
  <si>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</si>
  <si>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</si>
  <si>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</si>
  <si>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</si>
  <si>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</si>
  <si>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</si>
  <si>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</si>
  <si>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</si>
  <si>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</si>
  <si>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</si>
  <si>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</si>
  <si>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</si>
  <si>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</si>
  <si>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</si>
  <si>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</si>
  <si>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</si>
  <si>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</si>
  <si>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</si>
  <si>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</si>
  <si>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</si>
  <si>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</si>
  <si>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</si>
  <si>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</si>
  <si>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</si>
  <si>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</si>
  <si>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</si>
  <si>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</si>
  <si>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</si>
  <si>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</si>
  <si>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</si>
  <si>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</si>
  <si>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</si>
  <si>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</si>
  <si>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</si>
  <si>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</si>
  <si>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</si>
  <si>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</si>
  <si>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</si>
  <si>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</si>
  <si>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</si>
  <si>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</si>
  <si>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</si>
  <si>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</si>
  <si>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</si>
  <si>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</si>
  <si>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</si>
  <si>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</si>
  <si>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</si>
  <si>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</si>
  <si>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</si>
  <si>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</si>
  <si>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</si>
  <si>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</si>
  <si>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</si>
  <si>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</si>
  <si>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</si>
  <si>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</si>
  <si>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</si>
  <si>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</si>
  <si>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</si>
  <si>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</si>
  <si>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</si>
  <si>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</si>
  <si>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</si>
  <si>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</si>
  <si>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</si>
  <si>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</si>
  <si>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</si>
  <si>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</si>
  <si>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</si>
  <si>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</si>
  <si>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</si>
  <si>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</si>
  <si>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</si>
  <si>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</si>
  <si>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</si>
  <si>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</si>
  <si>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</si>
  <si>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</si>
  <si>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</si>
  <si>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</si>
  <si>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</si>
  <si>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</si>
  <si>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</si>
  <si>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</si>
  <si>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</si>
  <si>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</si>
  <si>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</si>
  <si>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</si>
  <si>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</si>
  <si>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</si>
  <si>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</si>
  <si>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</si>
  <si>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</si>
  <si>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</si>
  <si>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</si>
  <si>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</si>
  <si>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</si>
  <si>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</si>
  <si>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</si>
  <si>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</si>
  <si>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</si>
  <si>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</si>
  <si>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</si>
  <si>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</si>
  <si>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</si>
  <si>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</si>
  <si>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</si>
  <si>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</si>
  <si>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</si>
  <si>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</si>
  <si>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</si>
  <si>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</si>
  <si>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</si>
  <si>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</si>
  <si>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</si>
  <si>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</si>
  <si>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</si>
  <si>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</si>
  <si>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</si>
  <si>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</si>
  <si>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</si>
  <si>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</si>
  <si>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</si>
  <si>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</si>
  <si>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</si>
  <si>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</si>
  <si>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</si>
  <si>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</si>
  <si>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</si>
  <si>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</si>
  <si>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</si>
  <si>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</si>
  <si>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</si>
  <si>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</si>
  <si>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</si>
  <si>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</si>
  <si>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</si>
  <si>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</si>
  <si>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</si>
  <si>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</si>
  <si>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</si>
  <si>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</si>
  <si>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</si>
  <si>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</si>
  <si>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</si>
  <si>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</si>
  <si>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</si>
  <si>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</si>
  <si>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</si>
  <si>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</si>
  <si>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</si>
  <si>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</si>
  <si>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</si>
  <si>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</si>
  <si>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</si>
  <si>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</si>
  <si>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</si>
  <si>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</si>
  <si>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</si>
  <si>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</si>
  <si>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</si>
  <si>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</si>
  <si>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</si>
  <si>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</si>
  <si>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</si>
  <si>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</si>
  <si>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</si>
  <si>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</si>
  <si>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</si>
  <si>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</si>
  <si>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</si>
  <si>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</si>
  <si>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</si>
  <si>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</si>
  <si>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</si>
  <si>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</si>
  <si>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</si>
  <si>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</si>
  <si>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</si>
  <si>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</si>
  <si>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</si>
  <si>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</si>
  <si>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</si>
  <si>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</si>
  <si>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</si>
  <si>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</si>
  <si>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</si>
  <si>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</si>
  <si>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</si>
  <si>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</si>
  <si>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</si>
  <si>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</si>
  <si>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</si>
  <si>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</si>
  <si>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</si>
  <si>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</si>
  <si>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</si>
  <si>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</si>
  <si>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</si>
  <si>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</si>
  <si>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</si>
  <si>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</si>
  <si>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</si>
  <si>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</si>
  <si>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</si>
  <si>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</si>
  <si>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</si>
  <si>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</si>
  <si>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</si>
  <si>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</si>
  <si>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</si>
  <si>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</si>
  <si>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</si>
  <si>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</si>
  <si>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</si>
  <si>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</si>
  <si>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</si>
  <si>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</si>
  <si>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</si>
  <si>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</si>
  <si>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</si>
  <si>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</si>
  <si>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</si>
  <si>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</si>
  <si>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</si>
  <si>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</si>
  <si>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</si>
  <si>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</si>
  <si>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</si>
  <si>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</si>
  <si>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</si>
  <si>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</si>
  <si>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</si>
  <si>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</si>
  <si>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</si>
  <si>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</si>
  <si>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</si>
  <si>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</si>
  <si>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</si>
  <si>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</si>
  <si>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</si>
  <si>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</si>
  <si>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</si>
  <si>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</si>
  <si>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</si>
  <si>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</si>
  <si>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</si>
  <si>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</si>
  <si>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</si>
  <si>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</si>
  <si>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</si>
  <si>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</si>
  <si>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</si>
  <si>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</si>
  <si>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</si>
  <si>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</si>
  <si>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</si>
  <si>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</si>
  <si>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</si>
  <si>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</si>
  <si>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</si>
  <si>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</si>
  <si>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</si>
  <si>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</si>
  <si>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</si>
  <si>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</si>
  <si>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</si>
  <si>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</si>
  <si>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</si>
  <si>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</si>
  <si>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</si>
  <si>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</si>
  <si>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</si>
  <si>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</si>
  <si>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</si>
  <si>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</si>
  <si>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</si>
  <si>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</si>
  <si>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</si>
  <si>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</si>
  <si>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</si>
  <si>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</si>
  <si>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</si>
  <si>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</si>
  <si>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</si>
  <si>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</si>
  <si>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</si>
  <si>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</si>
  <si>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</si>
  <si>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</si>
  <si>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</si>
  <si>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</si>
  <si>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</si>
  <si>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</si>
  <si>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</si>
  <si>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</si>
  <si>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</si>
  <si>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</si>
  <si>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</si>
  <si>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</si>
  <si>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</si>
  <si>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</si>
  <si>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</si>
  <si>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</si>
  <si>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</si>
  <si>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</si>
  <si>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</si>
  <si>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</si>
  <si>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</si>
  <si>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</si>
  <si>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</si>
  <si>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</si>
  <si>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</si>
  <si>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</si>
  <si>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</si>
  <si>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</si>
  <si>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</si>
  <si>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</si>
  <si>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</si>
  <si>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</si>
  <si>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</si>
  <si>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</si>
  <si>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</si>
  <si>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</si>
  <si>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</si>
  <si>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</si>
  <si>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</si>
  <si>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</si>
  <si>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</si>
  <si>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</si>
  <si>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</si>
  <si>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</si>
  <si>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</si>
  <si>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</si>
  <si>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</si>
  <si>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</si>
  <si>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</si>
  <si>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</si>
  <si>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</si>
  <si>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</si>
  <si>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</si>
  <si>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</si>
  <si>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</si>
  <si>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</si>
  <si>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</si>
  <si>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</si>
  <si>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</si>
  <si>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</si>
  <si>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</si>
  <si>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</si>
  <si>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</si>
  <si>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</si>
  <si>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</si>
  <si>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</si>
  <si>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</si>
  <si>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</si>
  <si>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</si>
  <si>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</si>
  <si>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</si>
  <si>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</si>
  <si>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</si>
  <si>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</si>
  <si>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</si>
  <si>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</si>
  <si>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</si>
  <si>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</si>
  <si>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</si>
  <si>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</si>
  <si>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</si>
  <si>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</si>
  <si>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</si>
  <si>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</si>
  <si>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</si>
  <si>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</si>
  <si>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</si>
  <si>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</si>
  <si>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</si>
  <si>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</si>
  <si>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</si>
  <si>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</si>
  <si>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</si>
  <si>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</si>
  <si>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</si>
  <si>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</si>
  <si>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</si>
  <si>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</si>
  <si>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</si>
  <si>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</si>
  <si>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</si>
  <si>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</si>
  <si>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</si>
  <si>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</si>
  <si>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</si>
  <si>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</si>
  <si>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</si>
  <si>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</si>
  <si>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</si>
  <si>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</si>
  <si>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</si>
  <si>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</si>
  <si>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</si>
  <si>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</si>
  <si>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</si>
  <si>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</si>
  <si>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</si>
  <si>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</si>
  <si>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</si>
  <si>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</si>
  <si>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</si>
  <si>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</si>
  <si>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</si>
  <si>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</si>
  <si>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</si>
  <si>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</si>
  <si>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</si>
  <si>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</si>
  <si>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</si>
  <si>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</si>
  <si>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</si>
  <si>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</si>
  <si>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</si>
  <si>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</si>
  <si>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</si>
  <si>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</si>
  <si>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</si>
  <si>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</si>
  <si>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</si>
  <si>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</si>
  <si>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</si>
  <si>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</si>
  <si>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</si>
  <si>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</si>
  <si>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</si>
  <si>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</si>
  <si>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</si>
  <si>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</si>
  <si>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</si>
  <si>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</si>
  <si>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</si>
  <si>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</si>
  <si>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</si>
  <si>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</si>
  <si>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</si>
  <si>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</si>
  <si>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</si>
  <si>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</si>
  <si>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</si>
  <si>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</si>
  <si>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</si>
  <si>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</si>
  <si>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</si>
  <si>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</si>
  <si>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</si>
  <si>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</si>
  <si>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</si>
  <si>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</si>
  <si>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</si>
  <si>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</si>
  <si>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</si>
  <si>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</si>
  <si>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</si>
  <si>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</si>
  <si>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</si>
  <si>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</si>
  <si>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</si>
  <si>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</si>
  <si>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</si>
  <si>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</si>
  <si>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</si>
  <si>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</si>
  <si>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</si>
  <si>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</si>
  <si>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</si>
  <si>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</si>
  <si>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</si>
  <si>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</si>
  <si>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</si>
  <si>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</si>
  <si>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</si>
  <si>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</si>
  <si>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</si>
  <si>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</si>
  <si>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</si>
  <si>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</si>
  <si>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</si>
  <si>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</si>
  <si>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</si>
  <si>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</si>
  <si>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</si>
  <si>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</si>
  <si>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</si>
  <si>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</si>
  <si>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</si>
  <si>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</si>
  <si>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</si>
  <si>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</si>
  <si>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</si>
  <si>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</si>
  <si>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</si>
  <si>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</si>
  <si>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</si>
  <si>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</si>
  <si>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</si>
  <si>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</si>
  <si>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</si>
  <si>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</si>
  <si>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</si>
  <si>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</si>
  <si>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</si>
  <si>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</si>
  <si>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</si>
  <si>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</si>
  <si>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</si>
  <si>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</si>
  <si>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</si>
  <si>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</si>
  <si>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</si>
  <si>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</si>
  <si>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</si>
  <si>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</si>
  <si>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</si>
  <si>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</si>
  <si>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</si>
  <si>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</si>
  <si>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</si>
  <si>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</si>
  <si>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</si>
  <si>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</si>
  <si>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</si>
  <si>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</si>
  <si>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</si>
  <si>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</si>
  <si>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</si>
  <si>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</si>
  <si>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</si>
  <si>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</si>
  <si>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</si>
  <si>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</si>
  <si>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</si>
  <si>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</si>
  <si>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</si>
  <si>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</si>
  <si>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</si>
  <si>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</si>
  <si>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</si>
  <si>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</si>
  <si>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</si>
  <si>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</si>
  <si>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</si>
  <si>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</si>
  <si>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</si>
  <si>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</si>
  <si>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</si>
  <si>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</si>
  <si>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</si>
  <si>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</si>
  <si>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</si>
  <si>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</si>
  <si>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</si>
  <si>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</si>
  <si>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</si>
  <si>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</si>
  <si>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</si>
  <si>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</si>
  <si>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</si>
  <si>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</si>
  <si>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</si>
  <si>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</si>
  <si>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</si>
  <si>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</si>
  <si>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</si>
  <si>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</si>
  <si>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</si>
  <si>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</si>
  <si>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</si>
  <si>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</si>
  <si>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</si>
  <si>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</si>
  <si>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</si>
  <si>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</si>
  <si>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</si>
  <si>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</si>
  <si>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</si>
  <si>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</si>
  <si>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</si>
  <si>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</si>
  <si>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</si>
  <si>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</si>
  <si>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</si>
  <si>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</si>
  <si>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</si>
  <si>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</si>
  <si>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</si>
  <si>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</si>
  <si>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</si>
  <si>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</si>
  <si>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</si>
  <si>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</si>
  <si>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</si>
  <si>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</si>
  <si>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</si>
  <si>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</si>
  <si>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</si>
  <si>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</si>
  <si>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</si>
  <si>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</si>
  <si>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</si>
  <si>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</si>
  <si>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</si>
  <si>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</si>
  <si>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</si>
  <si>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</si>
  <si>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</si>
  <si>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</si>
  <si>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</si>
  <si>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</si>
  <si>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</si>
  <si>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</si>
  <si>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</si>
  <si>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</si>
  <si>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</si>
  <si>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</si>
  <si>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</si>
  <si>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</si>
  <si>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</si>
  <si>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</si>
  <si>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</si>
  <si>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</si>
  <si>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</si>
  <si>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</si>
  <si>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</si>
  <si>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</si>
  <si>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</si>
  <si>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</si>
  <si>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</si>
  <si>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</si>
  <si>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</si>
  <si>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</si>
  <si>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</si>
  <si>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</si>
  <si>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</si>
  <si>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</si>
  <si>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</si>
  <si>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</si>
  <si>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</si>
  <si>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</si>
  <si>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</si>
  <si>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</si>
  <si>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</si>
  <si>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</si>
  <si>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</si>
  <si>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</si>
  <si>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</si>
  <si>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</si>
  <si>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</si>
  <si>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</si>
  <si>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</si>
  <si>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</si>
  <si>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</si>
  <si>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</si>
  <si>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</si>
  <si>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</si>
  <si>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</si>
  <si>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</si>
  <si>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</si>
  <si>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</si>
  <si>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</si>
  <si>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</si>
  <si>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</si>
  <si>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</si>
  <si>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</si>
  <si>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</si>
  <si>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</si>
  <si>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</si>
  <si>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</si>
  <si>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</si>
  <si>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</si>
  <si>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</si>
  <si>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</si>
  <si>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</si>
  <si>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</si>
  <si>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</si>
  <si>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</si>
  <si>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</si>
  <si>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</si>
  <si>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</si>
  <si>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</si>
  <si>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</si>
  <si>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</si>
  <si>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</si>
  <si>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</si>
  <si>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</si>
  <si>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</si>
  <si>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</si>
  <si>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</si>
  <si>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</si>
  <si>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</si>
  <si>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</si>
  <si>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</si>
  <si>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</si>
  <si>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</si>
  <si>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</si>
  <si>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</si>
  <si>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</si>
  <si>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</si>
  <si>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</si>
  <si>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</si>
  <si>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</si>
  <si>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</si>
  <si>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</si>
  <si>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</si>
  <si>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</si>
  <si>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</si>
  <si>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</si>
  <si>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</si>
  <si>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</si>
  <si>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</si>
  <si>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</si>
  <si>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</si>
  <si>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</si>
  <si>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</si>
  <si>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</si>
  <si>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</si>
  <si>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</si>
  <si>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</si>
  <si>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</si>
  <si>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</si>
  <si>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</si>
  <si>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</si>
  <si>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</si>
  <si>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</si>
  <si>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</si>
  <si>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</si>
  <si>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</si>
  <si>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</si>
  <si>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</si>
  <si>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</si>
  <si>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</si>
  <si>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</si>
  <si>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</si>
  <si>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</si>
  <si>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</si>
  <si>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</si>
  <si>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</si>
  <si>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</si>
  <si>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</si>
  <si>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</si>
  <si>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</si>
  <si>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</si>
  <si>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</si>
  <si>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</si>
  <si>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</si>
  <si>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</si>
  <si>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</si>
  <si>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</si>
  <si>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</si>
  <si>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</si>
  <si>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</si>
  <si>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</si>
  <si>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</si>
  <si>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</si>
  <si>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</si>
  <si>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</si>
  <si>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</si>
  <si>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</si>
  <si>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</si>
  <si>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</si>
  <si>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</si>
  <si>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</si>
  <si>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</si>
  <si>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</si>
  <si>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</si>
  <si>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</si>
  <si>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</si>
  <si>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</si>
  <si>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</si>
  <si>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</si>
  <si>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</si>
  <si>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</si>
  <si>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</si>
  <si>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</si>
  <si>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</si>
  <si>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</si>
  <si>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</si>
  <si>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</si>
  <si>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</si>
  <si>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</si>
  <si>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</si>
  <si>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</si>
  <si>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</si>
  <si>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</si>
  <si>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</si>
  <si>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</si>
  <si>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</si>
  <si>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</si>
  <si>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</si>
  <si>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</si>
  <si>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</si>
  <si>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</si>
  <si>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</si>
  <si>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</si>
  <si>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</si>
  <si>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</si>
  <si>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</si>
  <si>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</si>
  <si>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</si>
  <si>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</si>
  <si>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</si>
  <si>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</si>
  <si>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</si>
  <si>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</si>
  <si>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</si>
  <si>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</si>
  <si>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</si>
  <si>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</si>
  <si>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</si>
  <si>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</si>
  <si>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</si>
  <si>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</si>
  <si>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</si>
  <si>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</si>
  <si>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</si>
  <si>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</si>
  <si>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</si>
  <si>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</si>
  <si>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</si>
  <si>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</si>
  <si>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</si>
  <si>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</si>
  <si>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</si>
  <si>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</si>
  <si>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</si>
  <si>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</si>
  <si>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</si>
  <si>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</si>
  <si>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</si>
  <si>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</si>
  <si>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</si>
  <si>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</si>
  <si>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</si>
  <si>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</si>
  <si>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</si>
  <si>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</si>
  <si>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</si>
  <si>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</si>
  <si>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</si>
  <si>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</si>
  <si>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</si>
  <si>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</si>
  <si>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</si>
  <si>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</si>
  <si>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</si>
  <si>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</si>
  <si>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</si>
  <si>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</si>
  <si>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</si>
  <si>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</si>
  <si>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</si>
  <si>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</si>
  <si>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</si>
  <si>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</si>
  <si>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</si>
  <si>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</si>
  <si>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</si>
  <si>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</si>
  <si>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</si>
  <si>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</si>
  <si>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</si>
  <si>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</si>
  <si>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</si>
  <si>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</si>
  <si>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</si>
  <si>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</si>
  <si>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</si>
  <si>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</si>
  <si>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</si>
  <si>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</si>
  <si>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</si>
  <si>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</si>
  <si>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</si>
  <si>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</si>
  <si>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</si>
  <si>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</si>
  <si>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</si>
  <si>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</si>
  <si>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</si>
  <si>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</si>
  <si>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</si>
  <si>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</si>
  <si>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</si>
  <si>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</si>
  <si>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</si>
  <si>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</si>
  <si>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</si>
  <si>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</si>
  <si>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</si>
  <si>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</si>
  <si>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</si>
  <si>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</si>
  <si>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</si>
  <si>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</si>
  <si>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</si>
  <si>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</si>
  <si>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</si>
  <si>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</si>
  <si>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</si>
  <si>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</si>
  <si>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</si>
  <si>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</si>
  <si>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</si>
  <si>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</si>
  <si>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</si>
  <si>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</si>
  <si>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</si>
  <si>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</si>
  <si>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</si>
  <si>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</si>
  <si>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</si>
  <si>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</si>
  <si>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</si>
  <si>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</si>
  <si>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</si>
  <si>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</si>
  <si>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</si>
  <si>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</si>
  <si>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</si>
  <si>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</si>
  <si>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</si>
  <si>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</si>
  <si>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</si>
  <si>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</si>
  <si>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</si>
  <si>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</si>
  <si>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</si>
  <si>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</si>
  <si>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</si>
  <si>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</si>
  <si>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</si>
  <si>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</si>
  <si>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</si>
  <si>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</si>
  <si>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</si>
  <si>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</si>
  <si>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</si>
  <si>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</si>
  <si>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</si>
  <si>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</si>
  <si>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</si>
  <si>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</si>
  <si>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</si>
  <si>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</si>
  <si>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</si>
  <si>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</si>
  <si>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</si>
  <si>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</si>
  <si>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</si>
  <si>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</si>
  <si>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</si>
  <si>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</si>
  <si>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</si>
  <si>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</si>
  <si>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</si>
  <si>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</si>
  <si>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</si>
  <si>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</si>
  <si>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</si>
  <si>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</si>
  <si>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</si>
  <si>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</si>
  <si>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</si>
  <si>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</si>
  <si>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</si>
  <si>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</si>
  <si>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</si>
  <si>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</si>
  <si>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</si>
  <si>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</si>
  <si>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</si>
  <si>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</si>
  <si>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</si>
  <si>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</si>
  <si>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</si>
  <si>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</si>
  <si>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</si>
  <si>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</si>
  <si>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</si>
  <si>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</si>
  <si>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</si>
  <si>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</si>
  <si>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</si>
  <si>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</si>
  <si>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</si>
  <si>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</si>
  <si>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</si>
  <si>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</si>
  <si>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</si>
  <si>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</si>
  <si>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</si>
  <si>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</si>
  <si>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</si>
  <si>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</si>
  <si>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</si>
  <si>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</si>
  <si>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</si>
  <si>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</si>
  <si>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</si>
  <si>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</si>
  <si>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</si>
  <si>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</si>
  <si>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</si>
  <si>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</si>
  <si>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</si>
  <si>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</si>
  <si>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</si>
  <si>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</si>
  <si>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</si>
  <si>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</si>
  <si>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</si>
  <si>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</si>
  <si>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</si>
  <si>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</si>
  <si>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</si>
  <si>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</si>
  <si>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</si>
  <si>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</si>
  <si>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</si>
  <si>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</si>
  <si>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</si>
  <si>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</si>
  <si>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</si>
  <si>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</si>
  <si>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</si>
  <si>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</si>
  <si>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</si>
  <si>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</si>
  <si>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</si>
  <si>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</si>
  <si>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</si>
  <si>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</si>
  <si>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</si>
  <si>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</si>
  <si>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</si>
  <si>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</si>
  <si>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</si>
  <si>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</si>
  <si>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</si>
  <si>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</si>
  <si>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</si>
  <si>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</si>
  <si>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</si>
  <si>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</si>
  <si>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</si>
  <si>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</si>
  <si>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</si>
  <si>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</si>
  <si>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</si>
  <si>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</si>
  <si>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</si>
  <si>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</si>
  <si>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</si>
  <si>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</si>
  <si>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</si>
  <si>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</si>
  <si>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</si>
  <si>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</si>
  <si>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</si>
  <si>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</si>
  <si>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</si>
  <si>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</si>
  <si>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</si>
  <si>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</si>
  <si>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</si>
  <si>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</si>
  <si>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</si>
  <si>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</si>
  <si>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</si>
  <si>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</si>
  <si>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</si>
  <si>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</si>
  <si>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</si>
  <si>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</si>
  <si>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</si>
  <si>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</si>
  <si>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</si>
  <si>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</si>
  <si>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</si>
  <si>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</si>
  <si>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</si>
  <si>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</si>
  <si>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</si>
  <si>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</si>
  <si>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</si>
  <si>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</si>
  <si>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</si>
  <si>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</si>
  <si>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</si>
  <si>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</si>
  <si>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</si>
  <si>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</si>
  <si>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</si>
  <si>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</si>
  <si>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</si>
  <si>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</si>
  <si>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</si>
  <si>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</si>
  <si>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</si>
  <si>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</si>
  <si>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</si>
  <si>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</si>
  <si>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</si>
  <si>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</si>
  <si>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</si>
  <si>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</si>
  <si>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</si>
  <si>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</si>
  <si>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</si>
  <si>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</si>
  <si>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</si>
  <si>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</si>
  <si>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</si>
  <si>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</si>
  <si>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</si>
  <si>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</si>
  <si>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</si>
  <si>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</si>
  <si>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</si>
  <si>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</si>
  <si>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</si>
  <si>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</si>
  <si>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</si>
  <si>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</si>
  <si>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</si>
  <si>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</si>
  <si>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</si>
  <si>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</si>
  <si>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</si>
  <si>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</si>
  <si>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</si>
  <si>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</si>
  <si>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</si>
  <si>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</si>
  <si>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</si>
  <si>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</si>
  <si>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</si>
  <si>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</si>
  <si>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</si>
  <si>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</si>
  <si>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</si>
  <si>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</si>
  <si>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</si>
  <si>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</si>
  <si>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</si>
  <si>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</si>
  <si>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</si>
  <si>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</si>
  <si>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</si>
  <si>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</si>
  <si>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</si>
  <si>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</si>
  <si>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</si>
  <si>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</si>
  <si>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</si>
  <si>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</si>
  <si>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</si>
  <si>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</si>
  <si>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</si>
  <si>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</si>
  <si>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</si>
  <si>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</si>
  <si>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</si>
  <si>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</si>
  <si>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</si>
  <si>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</si>
  <si>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</si>
  <si>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</si>
  <si>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</si>
  <si>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</si>
  <si>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</si>
  <si>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</si>
  <si>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</si>
  <si>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</si>
  <si>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</si>
  <si>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</si>
  <si>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</si>
  <si>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</si>
  <si>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</si>
  <si>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</si>
  <si>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</si>
  <si>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</si>
  <si>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</si>
  <si>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</si>
  <si>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</si>
  <si>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</si>
  <si>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</si>
  <si>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</si>
  <si>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</si>
  <si>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</si>
  <si>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</si>
  <si>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</si>
  <si>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</si>
  <si>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</si>
  <si>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</si>
  <si>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</si>
  <si>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</si>
  <si>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</si>
  <si>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</si>
  <si>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</si>
  <si>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</si>
  <si>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</si>
  <si>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</si>
  <si>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</si>
  <si>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</si>
  <si>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</si>
  <si>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</si>
  <si>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</si>
  <si>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</si>
  <si>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</si>
  <si>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</si>
  <si>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</si>
  <si>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</si>
  <si>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</si>
  <si>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</si>
  <si>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</si>
  <si>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</si>
  <si>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</si>
  <si>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</si>
  <si>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</si>
  <si>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</si>
  <si>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</si>
  <si>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</si>
  <si>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</si>
  <si>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</si>
  <si>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</si>
  <si>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</si>
  <si>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</si>
  <si>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</si>
  <si>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</si>
  <si>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</si>
  <si>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</si>
  <si>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</si>
  <si>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</si>
  <si>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</si>
  <si>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</si>
  <si>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</si>
  <si>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</si>
  <si>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</si>
  <si>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</si>
  <si>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</si>
  <si>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</si>
  <si>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</si>
  <si>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</si>
  <si>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</si>
  <si>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</si>
  <si>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</si>
  <si>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</si>
  <si>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</si>
  <si>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</si>
  <si>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</si>
  <si>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</si>
  <si>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</si>
  <si>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</si>
  <si>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</si>
  <si>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</si>
  <si>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</si>
  <si>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</si>
  <si>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</si>
  <si>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</si>
  <si>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</si>
  <si>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</si>
  <si>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</si>
  <si>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</si>
  <si>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</si>
  <si>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</si>
  <si>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</si>
  <si>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</si>
  <si>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</si>
  <si>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</si>
  <si>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</si>
  <si>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</si>
  <si>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</si>
  <si>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</si>
  <si>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</si>
  <si>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</si>
  <si>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</si>
  <si>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</si>
  <si>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</si>
  <si>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</si>
  <si>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</si>
  <si>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</si>
  <si>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</si>
  <si>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</si>
  <si>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</si>
  <si>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</si>
  <si>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</si>
  <si>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</si>
  <si>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</si>
  <si>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</si>
  <si>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</si>
  <si>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</si>
  <si>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</si>
  <si>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</si>
  <si>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</si>
  <si>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</si>
  <si>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</si>
  <si>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</si>
  <si>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</si>
  <si>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</si>
  <si>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</si>
  <si>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</si>
  <si>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</si>
  <si>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</si>
  <si>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</si>
  <si>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</si>
  <si>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</si>
  <si>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</si>
  <si>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</si>
  <si>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</si>
  <si>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</si>
  <si>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</si>
  <si>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</si>
  <si>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</si>
  <si>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</si>
  <si>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</si>
  <si>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</si>
  <si>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</si>
  <si>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</si>
  <si>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</si>
  <si>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</si>
  <si>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</si>
  <si>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</si>
  <si>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</si>
  <si>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</si>
  <si>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</si>
  <si>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</si>
  <si>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</si>
  <si>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</si>
  <si>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</si>
  <si>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</si>
  <si>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</si>
  <si>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</si>
  <si>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</si>
  <si>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</si>
  <si>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</si>
  <si>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</si>
  <si>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</si>
  <si>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</si>
  <si>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</si>
  <si>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</si>
  <si>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</si>
  <si>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</si>
  <si>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</si>
  <si>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</si>
  <si>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</si>
  <si>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</si>
  <si>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</si>
  <si>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</si>
  <si>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</si>
  <si>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</si>
  <si>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</si>
  <si>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</si>
  <si>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</si>
  <si>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</si>
  <si>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</si>
  <si>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</si>
  <si>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</si>
  <si>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</si>
  <si>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</si>
  <si>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</si>
  <si>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</si>
  <si>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</si>
  <si>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</si>
  <si>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</si>
  <si>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</si>
  <si>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</si>
  <si>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</si>
  <si>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</si>
  <si>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</si>
  <si>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</si>
  <si>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</si>
  <si>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</si>
  <si>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</si>
  <si>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</si>
  <si>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</si>
  <si>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</si>
  <si>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</si>
  <si>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</si>
  <si>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</si>
  <si>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</si>
  <si>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</si>
  <si>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</si>
  <si>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</si>
  <si>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</si>
  <si>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</si>
  <si>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</si>
  <si>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</si>
  <si>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</si>
  <si>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</si>
  <si>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</si>
  <si>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</si>
  <si>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</si>
  <si>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</si>
  <si>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</si>
  <si>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</si>
  <si>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</si>
  <si>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</si>
  <si>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</si>
  <si>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</si>
  <si>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</si>
  <si>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</si>
  <si>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</si>
  <si>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</si>
  <si>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</si>
  <si>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</si>
  <si>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</si>
  <si>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</si>
  <si>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</si>
  <si>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</si>
  <si>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</si>
  <si>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</si>
  <si>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</si>
  <si>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</si>
  <si>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</si>
  <si>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</si>
  <si>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</si>
  <si>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</si>
  <si>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</si>
  <si>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</si>
  <si>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</si>
  <si>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</si>
  <si>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</si>
  <si>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</si>
  <si>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</si>
  <si>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</si>
  <si>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</si>
  <si>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</si>
  <si>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</si>
  <si>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</si>
  <si>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</si>
  <si>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</si>
  <si>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</si>
  <si>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</si>
  <si>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</si>
  <si>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</si>
  <si>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</si>
  <si>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</si>
  <si>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</si>
  <si>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</si>
  <si>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</si>
  <si>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</si>
  <si>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</si>
  <si>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</si>
  <si>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</si>
  <si>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</si>
  <si>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</si>
  <si>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</si>
  <si>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</si>
  <si>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</si>
  <si>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</si>
  <si>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</si>
  <si>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</si>
  <si>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</si>
  <si>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</si>
  <si>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</si>
  <si>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</si>
  <si>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</si>
  <si>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</si>
  <si>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</si>
  <si>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</si>
  <si>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</si>
  <si>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</si>
  <si>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</si>
  <si>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</si>
  <si>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</si>
  <si>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</si>
  <si>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</si>
  <si>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</si>
  <si>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</si>
  <si>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</si>
  <si>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</si>
  <si>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</si>
  <si>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</si>
  <si>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</si>
  <si>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</si>
  <si>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</si>
  <si>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</si>
  <si>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</si>
  <si>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</si>
  <si>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</si>
  <si>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</si>
  <si>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</si>
  <si>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</si>
  <si>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</si>
  <si>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</si>
  <si>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</si>
  <si>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</si>
  <si>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</si>
  <si>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</si>
  <si>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</si>
  <si>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</si>
  <si>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</si>
  <si>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</si>
  <si>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</si>
  <si>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</si>
  <si>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</si>
  <si>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</si>
  <si>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</si>
  <si>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</si>
  <si>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</si>
  <si>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</si>
  <si>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</si>
  <si>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</si>
  <si>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</si>
  <si>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</si>
  <si>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</si>
  <si>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</si>
  <si>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</si>
  <si>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</si>
  <si>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</si>
  <si>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</si>
  <si>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</si>
  <si>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</si>
  <si>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</si>
  <si>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</si>
  <si>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</si>
  <si>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</si>
  <si>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</si>
  <si>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</si>
  <si>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</si>
  <si>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</si>
  <si>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</si>
  <si>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</si>
  <si>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</si>
  <si>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</si>
  <si>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</si>
  <si>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</si>
  <si>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</si>
  <si>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</si>
  <si>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</si>
  <si>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</si>
  <si>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</si>
  <si>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</si>
  <si>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</si>
  <si>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</si>
  <si>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</si>
  <si>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</si>
  <si>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</si>
  <si>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</si>
  <si>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</si>
  <si>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</si>
  <si>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</si>
  <si>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</si>
  <si>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</si>
  <si>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</si>
  <si>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</si>
  <si>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</si>
  <si>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</si>
  <si>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</si>
  <si>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</si>
  <si>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</si>
  <si>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</si>
  <si>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</si>
  <si>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</si>
  <si>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</si>
  <si>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</si>
  <si>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</si>
  <si>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</si>
  <si>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</si>
  <si>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</si>
  <si>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</si>
  <si>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</si>
  <si>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</si>
  <si>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</si>
  <si>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</si>
  <si>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</si>
  <si>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</si>
  <si>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</si>
  <si>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</si>
  <si>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</si>
  <si>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</si>
  <si>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</si>
  <si>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</si>
  <si>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</si>
  <si>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</si>
  <si>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</si>
  <si>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</si>
  <si>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</si>
  <si>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</si>
  <si>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</si>
  <si>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</si>
  <si>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</si>
  <si>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</si>
  <si>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</si>
  <si>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</si>
  <si>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</si>
  <si>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</si>
  <si>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</si>
  <si>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</si>
  <si>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</si>
  <si>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</si>
  <si>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</si>
  <si>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</si>
  <si>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</si>
  <si>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</si>
  <si>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</si>
  <si>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</si>
  <si>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</si>
  <si>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</si>
  <si>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</si>
  <si>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</si>
  <si>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</si>
  <si>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</si>
  <si>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</si>
  <si>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</si>
  <si>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</si>
  <si>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</si>
  <si>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</si>
  <si>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</si>
  <si>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</si>
  <si>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</si>
  <si>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</si>
  <si>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</si>
  <si>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</si>
  <si>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</si>
  <si>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</si>
  <si>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</si>
  <si>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</si>
  <si>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</si>
  <si>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</si>
  <si>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</si>
  <si>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</si>
  <si>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</si>
  <si>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</si>
  <si>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</si>
  <si>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</si>
  <si>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</si>
  <si>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</si>
  <si>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</si>
  <si>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</si>
  <si>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</si>
  <si>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</si>
  <si>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</si>
  <si>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</si>
  <si>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</si>
  <si>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</si>
  <si>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</si>
  <si>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</si>
  <si>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</si>
  <si>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</si>
  <si>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</si>
  <si>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</si>
  <si>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</si>
  <si>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</si>
  <si>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</si>
  <si>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</si>
  <si>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</si>
  <si>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</si>
  <si>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</si>
  <si>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</si>
  <si>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</si>
  <si>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</si>
  <si>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</si>
  <si>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</si>
  <si>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</si>
  <si>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</si>
  <si>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</si>
  <si>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</si>
  <si>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</si>
  <si>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</si>
  <si>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</si>
  <si>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</si>
  <si>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</si>
  <si>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</si>
  <si>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</si>
  <si>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</si>
  <si>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</si>
  <si>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</si>
  <si>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</si>
  <si>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</si>
  <si>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</si>
  <si>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</si>
  <si>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</si>
  <si>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</si>
  <si>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</si>
  <si>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</si>
  <si>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</si>
  <si>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</si>
  <si>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</si>
  <si>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</si>
  <si>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</si>
  <si>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</si>
  <si>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</si>
  <si>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</si>
  <si>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</si>
  <si>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</si>
  <si>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</si>
  <si>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</si>
  <si>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</si>
  <si>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</si>
  <si>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</si>
  <si>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</si>
  <si>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</si>
  <si>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</si>
  <si>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</si>
  <si>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</si>
  <si>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</si>
  <si>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</si>
  <si>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</si>
  <si>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</si>
  <si>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</si>
  <si>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</si>
  <si>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</si>
  <si>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</si>
  <si>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</si>
  <si>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</si>
  <si>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</si>
  <si>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</si>
  <si>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</si>
  <si>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</si>
  <si>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</si>
  <si>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</si>
  <si>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</si>
  <si>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</si>
  <si>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</si>
  <si>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</si>
  <si>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</si>
  <si>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</si>
  <si>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</si>
  <si>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</si>
  <si>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</si>
  <si>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</si>
  <si>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</si>
  <si>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</si>
  <si>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</si>
  <si>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</si>
  <si>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</si>
  <si>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</si>
  <si>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</si>
  <si>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</si>
  <si>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</si>
  <si>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</si>
  <si>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</si>
  <si>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</si>
  <si>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</si>
  <si>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</si>
  <si>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</si>
  <si>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</si>
  <si>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</si>
  <si>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</si>
  <si>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</si>
  <si>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</si>
  <si>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</si>
  <si>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</si>
  <si>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</si>
  <si>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</si>
  <si>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</si>
  <si>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</si>
  <si>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</si>
  <si>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</si>
  <si>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</si>
  <si>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</si>
  <si>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</si>
  <si>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</si>
  <si>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</si>
  <si>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</si>
  <si>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</si>
  <si>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</si>
  <si>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</si>
  <si>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</si>
  <si>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</si>
  <si>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</si>
  <si>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</si>
  <si>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</si>
  <si>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</si>
  <si>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</si>
  <si>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</si>
  <si>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</si>
  <si>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</si>
  <si>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</si>
  <si>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</si>
  <si>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</si>
  <si>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</si>
  <si>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</si>
  <si>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</si>
  <si>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</si>
  <si>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</si>
  <si>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</si>
  <si>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</si>
  <si>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</si>
  <si>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</si>
  <si>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</si>
  <si>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</si>
  <si>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</si>
  <si>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</si>
  <si>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</si>
  <si>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</si>
  <si>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</si>
  <si>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</si>
  <si>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</si>
  <si>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</si>
  <si>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</si>
  <si>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</si>
  <si>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</si>
  <si>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</si>
  <si>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</si>
  <si>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</si>
  <si>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</si>
  <si>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</si>
  <si>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</si>
  <si>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</si>
  <si>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</si>
  <si>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</si>
  <si>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</si>
  <si>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</si>
  <si>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</si>
  <si>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</si>
  <si>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</si>
  <si>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</si>
  <si>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</si>
  <si>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</si>
  <si>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</si>
  <si>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</si>
  <si>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</si>
  <si>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</si>
  <si>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</si>
  <si>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</si>
  <si>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</si>
  <si>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</si>
  <si>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</si>
  <si>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</si>
  <si>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</si>
  <si>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</si>
  <si>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</si>
  <si>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</si>
  <si>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</si>
  <si>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</si>
  <si>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</si>
  <si>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</si>
  <si>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</si>
  <si>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</si>
  <si>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</si>
  <si>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</si>
  <si>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</si>
  <si>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</si>
  <si>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</si>
  <si>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</si>
  <si>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</si>
  <si>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</si>
  <si>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</si>
  <si>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</si>
  <si>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</si>
  <si>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</si>
  <si>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</si>
  <si>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</si>
  <si>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</si>
  <si>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</si>
  <si>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</si>
  <si>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</si>
  <si>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</si>
  <si>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</si>
  <si>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</si>
  <si>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</si>
  <si>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</si>
  <si>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</si>
  <si>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</si>
  <si>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</si>
  <si>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</si>
  <si>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</si>
  <si>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</si>
  <si>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</si>
  <si>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</si>
  <si>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</si>
  <si>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</si>
  <si>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</si>
  <si>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</si>
  <si>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</si>
  <si>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</si>
  <si>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</si>
  <si>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</si>
  <si>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</si>
  <si>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</si>
  <si>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</si>
  <si>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</si>
  <si>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</si>
  <si>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</si>
  <si>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</si>
  <si>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</si>
  <si>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</si>
  <si>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</si>
  <si>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</si>
  <si>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</si>
  <si>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</si>
  <si>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</si>
  <si>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</si>
  <si>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</si>
  <si>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</si>
  <si>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</si>
  <si>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</si>
  <si>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</si>
  <si>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</si>
  <si>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</si>
  <si>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</si>
  <si>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</si>
  <si>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</si>
  <si>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</si>
  <si>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</si>
  <si>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</si>
  <si>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</si>
  <si>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</si>
  <si>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</si>
  <si>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</si>
  <si>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</si>
  <si>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</si>
  <si>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</si>
  <si>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</si>
  <si>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</si>
  <si>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</si>
  <si>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</si>
  <si>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</si>
  <si>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</si>
  <si>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</si>
  <si>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</si>
  <si>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</si>
  <si>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</si>
  <si>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</si>
  <si>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</si>
  <si>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</si>
  <si>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</si>
  <si>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</si>
  <si>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</si>
  <si>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</si>
  <si>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</si>
  <si>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</si>
  <si>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</si>
  <si>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</si>
  <si>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</si>
  <si>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</si>
  <si>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</si>
  <si>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</si>
  <si>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</si>
  <si>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</si>
  <si>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</si>
  <si>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</si>
  <si>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</si>
  <si>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</si>
  <si>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</si>
  <si>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</si>
  <si>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</si>
  <si>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</si>
  <si>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</si>
  <si>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</si>
  <si>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</si>
  <si>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</si>
  <si>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</si>
  <si>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</si>
  <si>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</si>
  <si>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</si>
  <si>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</si>
  <si>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</si>
  <si>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</si>
  <si>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</si>
  <si>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</si>
  <si>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</si>
  <si>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</si>
  <si>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</si>
  <si>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</si>
  <si>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</si>
  <si>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</si>
  <si>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</si>
  <si>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</si>
  <si>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</si>
  <si>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</si>
  <si>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</si>
  <si>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</si>
  <si>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</si>
  <si>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</si>
  <si>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</si>
  <si>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</si>
  <si>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</si>
  <si>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</si>
  <si>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</si>
  <si>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</si>
  <si>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</si>
  <si>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</si>
  <si>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</si>
  <si>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</si>
  <si>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</si>
  <si>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</si>
  <si>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</si>
  <si>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</si>
  <si>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</si>
  <si>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</si>
  <si>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</si>
  <si>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</si>
  <si>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</si>
  <si>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</si>
  <si>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</si>
  <si>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</si>
  <si>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</si>
  <si>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</si>
  <si>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</si>
  <si>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</si>
  <si>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</si>
  <si>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</si>
  <si>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</si>
  <si>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</si>
  <si>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</si>
  <si>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</si>
  <si>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</si>
  <si>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</si>
  <si>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</si>
  <si>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</si>
  <si>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</si>
  <si>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</si>
  <si>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</si>
  <si>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</si>
  <si>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</si>
  <si>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</si>
  <si>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</si>
  <si>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</si>
  <si>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</si>
  <si>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</si>
  <si>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</si>
  <si>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</si>
  <si>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</si>
  <si>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</si>
  <si>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</si>
  <si>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</si>
  <si>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</si>
  <si>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</si>
  <si>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</si>
  <si>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</si>
  <si>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</si>
  <si>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</si>
  <si>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</si>
  <si>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</si>
  <si>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</si>
  <si>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</si>
  <si>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</si>
  <si>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</si>
  <si>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</si>
  <si>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</si>
  <si>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</si>
  <si>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</si>
  <si>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</si>
  <si>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</si>
  <si>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</si>
  <si>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</si>
  <si>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</si>
  <si>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</si>
  <si>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</si>
  <si>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</si>
  <si>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</si>
  <si>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</si>
  <si>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</si>
  <si>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</si>
  <si>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</si>
  <si>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</si>
  <si>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</si>
  <si>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</si>
  <si>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</si>
  <si>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</si>
  <si>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</si>
  <si>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</si>
  <si>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</si>
  <si>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</si>
  <si>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</si>
  <si>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</si>
  <si>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</si>
  <si>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</si>
  <si>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</si>
  <si>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</si>
  <si>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</si>
  <si>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</si>
  <si>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</si>
  <si>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</si>
  <si>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</si>
  <si>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</si>
  <si>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</si>
  <si>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</si>
  <si>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</si>
  <si>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</si>
  <si>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</si>
  <si>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</si>
  <si>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</si>
  <si>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</si>
  <si>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</si>
  <si>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</si>
  <si>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</si>
  <si>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</si>
  <si>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</si>
  <si>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</si>
  <si>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</si>
  <si>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</si>
  <si>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</si>
  <si>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</si>
  <si>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</si>
  <si>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</si>
  <si>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</si>
  <si>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</si>
  <si>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</si>
  <si>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</si>
  <si>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</si>
  <si>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</si>
  <si>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</si>
  <si>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</si>
  <si>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</si>
  <si>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</si>
  <si>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</si>
  <si>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</si>
  <si>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</si>
  <si>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</si>
  <si>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</si>
  <si>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</si>
  <si>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</si>
  <si>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</si>
  <si>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</si>
  <si>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</si>
  <si>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</si>
  <si>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</si>
  <si>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</si>
  <si>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</si>
  <si>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</si>
  <si>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</si>
  <si>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</si>
  <si>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</si>
  <si>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</si>
  <si>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</si>
  <si>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</si>
  <si>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</si>
  <si>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</si>
  <si>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</si>
  <si>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</si>
  <si>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</si>
  <si>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</si>
  <si>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</si>
  <si>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</si>
  <si>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</si>
  <si>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</si>
  <si>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</si>
  <si>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</si>
  <si>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</si>
  <si>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</si>
  <si>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</si>
  <si>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</si>
  <si>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</si>
  <si>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</si>
  <si>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</si>
  <si>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</si>
  <si>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</si>
  <si>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</si>
  <si>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</si>
  <si>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</si>
  <si>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</si>
  <si>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</si>
  <si>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</si>
  <si>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</si>
  <si>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</si>
  <si>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</si>
  <si>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</si>
  <si>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</si>
  <si>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</si>
  <si>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</si>
  <si>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</si>
  <si>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</si>
  <si>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</si>
  <si>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</si>
  <si>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</si>
  <si>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</si>
  <si>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</si>
  <si>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</si>
  <si>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</si>
  <si>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</si>
  <si>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</si>
  <si>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</si>
  <si>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</si>
  <si>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</si>
  <si>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</si>
  <si>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</si>
  <si>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</si>
  <si>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</si>
  <si>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</si>
  <si>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</si>
  <si>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</si>
  <si>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</si>
  <si>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</si>
  <si>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</si>
  <si>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</si>
  <si>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</si>
  <si>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</si>
  <si>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</si>
  <si>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</si>
  <si>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</si>
  <si>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</si>
  <si>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</si>
  <si>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</si>
  <si>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</si>
  <si>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</si>
  <si>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</si>
  <si>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</si>
  <si>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</si>
  <si>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</si>
  <si>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</si>
  <si>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</si>
  <si>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</si>
  <si>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</si>
  <si>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</si>
  <si>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</si>
  <si>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</si>
  <si>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</si>
  <si>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</si>
  <si>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</si>
  <si>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</si>
  <si>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</si>
  <si>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</si>
  <si>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</si>
  <si>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</si>
  <si>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</si>
  <si>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</si>
  <si>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</si>
  <si>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</si>
  <si>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</si>
  <si>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</si>
  <si>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</si>
  <si>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</si>
  <si>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</si>
  <si>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</si>
  <si>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</si>
  <si>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</si>
  <si>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</si>
  <si>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</si>
  <si>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</si>
  <si>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</si>
  <si>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</si>
  <si>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</si>
  <si>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</si>
  <si>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</si>
  <si>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</si>
  <si>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</si>
  <si>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</si>
  <si>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</si>
  <si>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</si>
  <si>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</si>
  <si>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</si>
  <si>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</si>
  <si>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</si>
  <si>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</si>
  <si>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</si>
  <si>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</si>
  <si>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</si>
  <si>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</si>
  <si>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</si>
  <si>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</si>
  <si>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</si>
  <si>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</si>
  <si>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</si>
  <si>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</si>
  <si>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</si>
  <si>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</si>
  <si>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</si>
  <si>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</si>
  <si>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</si>
  <si>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</si>
  <si>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</si>
  <si>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</si>
  <si>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</si>
  <si>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</si>
  <si>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</si>
  <si>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</si>
  <si>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</si>
  <si>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</si>
  <si>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</si>
  <si>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</si>
  <si>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</si>
  <si>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</si>
  <si>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</si>
  <si>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</si>
  <si>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</si>
  <si>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</si>
  <si>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</si>
  <si>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</si>
  <si>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</si>
  <si>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</si>
  <si>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</si>
  <si>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</si>
  <si>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</si>
  <si>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</si>
  <si>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</si>
  <si>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</si>
  <si>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</si>
  <si>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</si>
  <si>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</si>
  <si>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</si>
  <si>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</si>
  <si>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</si>
  <si>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</si>
  <si>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</si>
  <si>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</si>
  <si>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</si>
  <si>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</si>
  <si>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</si>
  <si>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</si>
  <si>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</si>
  <si>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</si>
  <si>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</si>
  <si>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</si>
  <si>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</si>
  <si>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</si>
  <si>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</si>
  <si>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</si>
  <si>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</si>
  <si>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</si>
  <si>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</si>
  <si>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</si>
  <si>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</si>
  <si>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</si>
  <si>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</si>
  <si>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</si>
  <si>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</si>
  <si>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</si>
  <si>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</si>
  <si>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</si>
  <si>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</si>
  <si>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</si>
  <si>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</si>
  <si>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</si>
  <si>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</si>
  <si>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</si>
  <si>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</si>
  <si>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</si>
  <si>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</si>
  <si>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</si>
  <si>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</si>
  <si>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</si>
  <si>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</si>
  <si>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</si>
  <si>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</si>
  <si>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</si>
  <si>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</si>
  <si>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</si>
  <si>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</si>
  <si>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</si>
  <si>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</si>
  <si>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</si>
  <si>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</si>
  <si>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</si>
  <si>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</si>
  <si>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</si>
  <si>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</si>
  <si>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</si>
  <si>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</si>
  <si>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</si>
  <si>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</si>
  <si>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</si>
  <si>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</si>
  <si>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</si>
  <si>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</si>
  <si>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</si>
  <si>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</si>
  <si>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</si>
  <si>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</si>
  <si>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</si>
  <si>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</si>
  <si>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</si>
  <si>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</si>
  <si>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</si>
  <si>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</si>
  <si>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</si>
  <si>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</si>
  <si>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</si>
  <si>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</si>
  <si>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</si>
  <si>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</si>
  <si>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</si>
  <si>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</si>
  <si>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</si>
  <si>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</si>
  <si>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</si>
  <si>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</si>
  <si>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</si>
  <si>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</si>
  <si>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</si>
  <si>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</si>
  <si>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</si>
  <si>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</si>
  <si>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</si>
  <si>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</si>
  <si>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</si>
  <si>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</si>
  <si>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</si>
  <si>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</si>
  <si>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</si>
  <si>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</si>
  <si>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</si>
  <si>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</si>
  <si>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</si>
  <si>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</si>
  <si>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</si>
  <si>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</si>
  <si>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</si>
  <si>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</si>
  <si>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</si>
  <si>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</si>
  <si>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</si>
  <si>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</si>
  <si>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</si>
  <si>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</si>
  <si>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</si>
  <si>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</si>
  <si>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</si>
  <si>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</si>
  <si>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</si>
  <si>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</si>
  <si>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</si>
  <si>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</si>
  <si>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</si>
  <si>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</si>
  <si>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</si>
  <si>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</si>
  <si>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</si>
  <si>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</si>
  <si>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</si>
  <si>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</si>
  <si>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</si>
  <si>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</si>
  <si>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</si>
  <si>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</si>
  <si>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</si>
  <si>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</si>
  <si>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</si>
  <si>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</si>
  <si>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</si>
  <si>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</si>
  <si>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</si>
  <si>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</si>
  <si>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</si>
  <si>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</si>
  <si>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</si>
  <si>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</si>
  <si>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</si>
  <si>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</si>
  <si>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</si>
  <si>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</si>
  <si>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</si>
  <si>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</si>
  <si>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</si>
  <si>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</si>
  <si>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</si>
  <si>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</si>
  <si>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</si>
  <si>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</si>
  <si>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</si>
  <si>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</si>
  <si>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</si>
  <si>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</si>
  <si>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</si>
  <si>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</si>
  <si>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</si>
  <si>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</si>
  <si>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</si>
  <si>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</si>
  <si>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</si>
  <si>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</si>
  <si>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</si>
  <si>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</si>
  <si>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</si>
  <si>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</si>
  <si>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</si>
  <si>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</si>
  <si>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</si>
  <si>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</si>
  <si>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</si>
  <si>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</si>
  <si>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</si>
  <si>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</si>
  <si>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</si>
  <si>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</si>
  <si>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</si>
  <si>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</si>
  <si>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</si>
  <si>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</si>
  <si>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</si>
  <si>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</si>
  <si>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</si>
  <si>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</si>
  <si>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</si>
  <si>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</si>
  <si>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</si>
  <si>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</si>
  <si>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</si>
  <si>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</si>
  <si>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</si>
  <si>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</si>
  <si>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</si>
  <si>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</si>
  <si>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</si>
  <si>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</si>
  <si>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</si>
  <si>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</si>
  <si>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</si>
  <si>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</si>
  <si>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</si>
  <si>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</si>
  <si>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</si>
  <si>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</si>
  <si>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</si>
  <si>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</si>
  <si>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</si>
  <si>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</si>
  <si>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</si>
  <si>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</si>
  <si>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</si>
  <si>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</si>
  <si>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</si>
  <si>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</si>
  <si>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</si>
  <si>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</si>
  <si>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</si>
  <si>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</si>
  <si>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</si>
  <si>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</si>
  <si>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</si>
  <si>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</si>
  <si>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</si>
  <si>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</si>
  <si>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</si>
  <si>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</si>
  <si>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</si>
  <si>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</si>
  <si>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</si>
  <si>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</si>
  <si>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</si>
  <si>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</si>
  <si>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</si>
  <si>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</si>
  <si>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</si>
  <si>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</si>
  <si>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</si>
  <si>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</si>
  <si>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</si>
  <si>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</si>
  <si>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</si>
  <si>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</si>
  <si>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</si>
  <si>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</si>
  <si>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</si>
  <si>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</si>
  <si>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</si>
  <si>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</si>
  <si>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</si>
  <si>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</si>
  <si>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</si>
  <si>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</si>
  <si>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</si>
  <si>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</si>
  <si>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</si>
  <si>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</si>
  <si>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</si>
  <si>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</si>
  <si>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</si>
  <si>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</si>
  <si>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</si>
  <si>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</si>
  <si>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</si>
  <si>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</si>
  <si>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</si>
  <si>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</si>
  <si>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</si>
  <si>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</si>
  <si>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</si>
  <si>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</si>
  <si>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</si>
  <si>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</si>
  <si>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</si>
  <si>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</si>
  <si>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</si>
  <si>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</si>
  <si>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</si>
  <si>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</si>
  <si>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</si>
  <si>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</si>
  <si>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</si>
  <si>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</si>
  <si>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</si>
  <si>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</si>
  <si>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</si>
  <si>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</si>
  <si>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</si>
  <si>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</si>
  <si>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</si>
  <si>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</si>
  <si>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</si>
  <si>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</si>
  <si>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</si>
  <si>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</si>
  <si>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</si>
  <si>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</si>
  <si>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</si>
  <si>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</si>
  <si>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</si>
  <si>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</si>
  <si>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</si>
  <si>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</si>
  <si>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</si>
  <si>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</si>
  <si>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</si>
  <si>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</si>
  <si>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</si>
  <si>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</si>
  <si>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</si>
  <si>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</si>
  <si>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</si>
  <si>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</si>
  <si>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</si>
  <si>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</si>
  <si>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</si>
  <si>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</si>
  <si>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</si>
  <si>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</si>
  <si>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</si>
  <si>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</si>
  <si>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</si>
  <si>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</si>
  <si>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</si>
  <si>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</si>
  <si>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</si>
  <si>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</si>
  <si>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</si>
  <si>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</si>
  <si>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</si>
  <si>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</si>
  <si>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</si>
  <si>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</si>
  <si>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</si>
  <si>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</si>
  <si>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</si>
  <si>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</si>
  <si>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</si>
  <si>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</si>
  <si>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</si>
  <si>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</si>
  <si>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</si>
  <si>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</si>
  <si>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</si>
  <si>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</si>
  <si>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</si>
  <si>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</si>
  <si>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</si>
  <si>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</si>
  <si>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</si>
  <si>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</si>
  <si>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</si>
  <si>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</si>
  <si>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</si>
  <si>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</si>
  <si>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</si>
  <si>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</si>
  <si>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</si>
  <si>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</si>
  <si>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</si>
  <si>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</si>
  <si>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</si>
  <si>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</si>
  <si>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</si>
  <si>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</si>
  <si>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</si>
  <si>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</si>
  <si>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</si>
  <si>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</si>
  <si>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</si>
  <si>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</si>
  <si>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</si>
  <si>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</si>
  <si>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</si>
  <si>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</si>
  <si>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</si>
  <si>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</si>
  <si>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</si>
  <si>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</si>
  <si>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</si>
  <si>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</si>
  <si>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</si>
  <si>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</si>
  <si>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</si>
  <si>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</si>
  <si>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</si>
  <si>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</si>
  <si>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</si>
  <si>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</si>
  <si>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</si>
  <si>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</si>
  <si>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</si>
  <si>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</si>
  <si>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</si>
  <si>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</si>
  <si>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</si>
  <si>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</si>
  <si>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</si>
  <si>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</si>
  <si>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</si>
  <si>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</si>
  <si>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</si>
  <si>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</si>
  <si>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</si>
  <si>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</si>
  <si>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</si>
  <si>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</si>
  <si>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</si>
  <si>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</si>
  <si>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</si>
  <si>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</si>
  <si>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</si>
  <si>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</si>
  <si>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</si>
  <si>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</si>
  <si>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</si>
  <si>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</si>
  <si>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</si>
  <si>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</si>
  <si>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</si>
  <si>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</si>
  <si>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</si>
  <si>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</si>
  <si>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</si>
  <si>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</si>
  <si>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</si>
  <si>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</si>
  <si>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</si>
  <si>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</si>
  <si>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</si>
  <si>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</si>
  <si>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</si>
  <si>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</si>
  <si>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</si>
  <si>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</si>
  <si>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</si>
  <si>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</si>
  <si>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</si>
  <si>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</si>
  <si>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</si>
  <si>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</si>
  <si>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</si>
  <si>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</si>
  <si>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</si>
  <si>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</si>
  <si>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</si>
  <si>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</si>
  <si>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</si>
  <si>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</si>
  <si>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</si>
  <si>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</si>
  <si>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</si>
  <si>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</si>
  <si>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</si>
  <si>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</si>
  <si>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</si>
  <si>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</si>
  <si>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</si>
  <si>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</si>
  <si>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</si>
  <si>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</si>
  <si>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</si>
  <si>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</si>
  <si>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</si>
  <si>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</si>
  <si>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</si>
  <si>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</si>
  <si>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</si>
  <si>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</si>
  <si>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</si>
  <si>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</si>
  <si>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</si>
  <si>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</si>
  <si>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</si>
  <si>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</si>
  <si>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</si>
  <si>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</si>
  <si>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</si>
  <si>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</si>
  <si>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</si>
  <si>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</si>
  <si>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</si>
  <si>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</si>
  <si>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</si>
  <si>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</si>
  <si>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</si>
  <si>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</si>
  <si>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</si>
  <si>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</si>
  <si>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</si>
  <si>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</si>
  <si>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</si>
  <si>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</si>
  <si>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</si>
  <si>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</si>
  <si>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</si>
  <si>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</si>
  <si>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</si>
  <si>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</si>
  <si>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</si>
  <si>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</si>
  <si>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</si>
  <si>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</si>
  <si>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</si>
  <si>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</si>
  <si>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</si>
  <si>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</si>
  <si>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</si>
  <si>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</si>
  <si>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</si>
  <si>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</si>
  <si>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</si>
  <si>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</si>
  <si>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</si>
  <si>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</si>
  <si>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</si>
  <si>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</si>
  <si>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</si>
  <si>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</si>
  <si>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</si>
  <si>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</si>
  <si>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</si>
  <si>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</si>
  <si>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</si>
  <si>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</si>
  <si>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</si>
  <si>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</si>
  <si>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</si>
  <si>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</si>
  <si>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</si>
  <si>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</si>
  <si>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</si>
  <si>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</si>
  <si>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</si>
  <si>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</si>
  <si>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</si>
  <si>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</si>
  <si>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</si>
  <si>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</si>
  <si>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</si>
  <si>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</si>
  <si>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</si>
  <si>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</si>
  <si>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</si>
  <si>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</si>
  <si>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</si>
  <si>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</si>
  <si>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</si>
  <si>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</si>
  <si>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</si>
  <si>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</si>
  <si>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</si>
  <si>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</si>
  <si>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</si>
  <si>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</si>
  <si>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</si>
  <si>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</si>
  <si>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</si>
  <si>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</si>
  <si>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</si>
  <si>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</si>
  <si>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</si>
  <si>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</si>
  <si>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</si>
  <si>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</si>
  <si>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</si>
  <si>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</si>
  <si>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</si>
  <si>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</si>
  <si>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</si>
  <si>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</si>
  <si>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</si>
  <si>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</si>
  <si>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</si>
  <si>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</si>
  <si>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</si>
  <si>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</si>
  <si>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</si>
  <si>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</si>
  <si>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</si>
  <si>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</si>
  <si>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</si>
  <si>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</si>
  <si>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</si>
  <si>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</si>
  <si>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</si>
  <si>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</si>
  <si>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</si>
  <si>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</si>
  <si>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</si>
  <si>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</si>
  <si>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</si>
  <si>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</si>
  <si>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</si>
  <si>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</si>
  <si>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</si>
  <si>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</si>
  <si>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</si>
  <si>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</si>
  <si>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</si>
  <si>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</si>
  <si>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</si>
  <si>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</si>
  <si>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</si>
  <si>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</si>
  <si>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</si>
  <si>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</si>
  <si>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</si>
  <si>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</si>
  <si>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</si>
  <si>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</si>
  <si>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</si>
  <si>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</si>
  <si>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</si>
  <si>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</si>
  <si>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</si>
  <si>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</si>
  <si>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</si>
  <si>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</si>
  <si>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</si>
  <si>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</si>
  <si>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</si>
  <si>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</si>
  <si>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</si>
  <si>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</si>
  <si>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</si>
  <si>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</si>
  <si>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</si>
  <si>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</si>
  <si>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</si>
  <si>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</si>
  <si>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</si>
  <si>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</si>
  <si>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</si>
  <si>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</si>
  <si>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</si>
  <si>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</si>
  <si>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</si>
  <si>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</si>
  <si>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</si>
  <si>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</si>
  <si>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</si>
  <si>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</si>
  <si>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</si>
  <si>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</si>
  <si>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</si>
  <si>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</si>
  <si>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</si>
  <si>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</si>
  <si>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</si>
  <si>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</si>
  <si>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</si>
  <si>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</si>
  <si>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</si>
  <si>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</si>
  <si>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</si>
  <si>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</si>
  <si>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</si>
  <si>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</si>
  <si>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</si>
  <si>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</si>
  <si>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</si>
  <si>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</si>
  <si>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</si>
  <si>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</si>
  <si>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</si>
  <si>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</si>
  <si>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</si>
  <si>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</si>
  <si>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</si>
  <si>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</si>
  <si>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</si>
  <si>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</si>
  <si>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</si>
  <si>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</si>
  <si>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</si>
  <si>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</si>
  <si>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</si>
  <si>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</si>
  <si>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</si>
  <si>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</si>
  <si>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</si>
  <si>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</si>
  <si>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</si>
  <si>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</si>
  <si>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</si>
  <si>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</si>
  <si>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</si>
  <si>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</si>
  <si>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</si>
  <si>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</si>
  <si>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</si>
  <si>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</si>
  <si>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</si>
  <si>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</si>
  <si>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</si>
  <si>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</si>
  <si>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</si>
  <si>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</si>
  <si>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</si>
  <si>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</si>
  <si>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</si>
  <si>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</si>
  <si>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</si>
  <si>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</si>
  <si>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</si>
  <si>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</si>
  <si>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</si>
  <si>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</si>
  <si>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</si>
  <si>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</si>
  <si>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</si>
  <si>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</si>
  <si>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</si>
  <si>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</si>
  <si>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</si>
  <si>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</si>
  <si>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</si>
  <si>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</si>
  <si>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</si>
  <si>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</si>
  <si>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</si>
  <si>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</si>
  <si>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</si>
  <si>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</si>
  <si>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</si>
  <si>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</si>
  <si>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</si>
  <si>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</si>
  <si>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</si>
  <si>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</si>
  <si>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</si>
  <si>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</si>
  <si>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</si>
  <si>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</si>
  <si>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</si>
  <si>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</si>
  <si>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</si>
  <si>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</si>
  <si>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</si>
  <si>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</si>
  <si>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</si>
  <si>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</si>
  <si>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</si>
  <si>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</si>
  <si>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</si>
  <si>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</si>
  <si>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</si>
  <si>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</si>
  <si>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</si>
  <si>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</si>
  <si>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</si>
  <si>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</si>
  <si>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</si>
  <si>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</si>
  <si>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</si>
  <si>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</si>
  <si>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</si>
  <si>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</si>
  <si>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</si>
  <si>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</si>
  <si>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</si>
  <si>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</si>
  <si>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</si>
  <si>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</si>
  <si>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</si>
  <si>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</si>
  <si>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</si>
  <si>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</si>
  <si>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</si>
  <si>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</si>
  <si>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</si>
  <si>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</si>
  <si>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</si>
  <si>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</si>
  <si>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</si>
  <si>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</si>
  <si>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</si>
  <si>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</si>
  <si>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</si>
  <si>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</si>
  <si>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</si>
  <si>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</si>
  <si>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</si>
  <si>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</si>
  <si>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</si>
  <si>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</si>
  <si>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</si>
  <si>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</si>
  <si>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</si>
  <si>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</si>
  <si>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</si>
  <si>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</si>
  <si>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</si>
  <si>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</si>
  <si>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</si>
  <si>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</si>
  <si>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</si>
  <si>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</si>
  <si>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</si>
  <si>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</si>
  <si>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</si>
  <si>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</si>
  <si>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</si>
  <si>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</si>
  <si>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</si>
  <si>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</si>
  <si>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</si>
  <si>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</si>
  <si>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</si>
  <si>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</si>
  <si>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</si>
  <si>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</si>
  <si>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</si>
  <si>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</si>
  <si>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</si>
  <si>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</si>
  <si>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</si>
  <si>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</si>
  <si>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</si>
  <si>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</si>
  <si>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</si>
  <si>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</si>
  <si>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</si>
  <si>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</si>
  <si>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</si>
  <si>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</si>
  <si>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</si>
  <si>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</si>
  <si>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</si>
  <si>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</si>
  <si>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</si>
  <si>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</si>
  <si>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</si>
  <si>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</si>
  <si>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</si>
  <si>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</si>
  <si>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</si>
  <si>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</si>
  <si>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</si>
  <si>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</si>
  <si>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</si>
  <si>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</si>
  <si>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</si>
  <si>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</si>
  <si>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</si>
  <si>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</si>
  <si>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</si>
  <si>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</si>
  <si>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</si>
  <si>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</si>
  <si>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</si>
  <si>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</si>
  <si>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</si>
  <si>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</si>
  <si>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</si>
  <si>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</si>
  <si>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</si>
  <si>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</si>
  <si>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</si>
  <si>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</si>
  <si>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</si>
  <si>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</si>
  <si>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</si>
  <si>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</si>
  <si>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</si>
  <si>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</si>
  <si>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</si>
  <si>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</si>
  <si>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</si>
  <si>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</si>
  <si>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</si>
  <si>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</si>
  <si>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</si>
  <si>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</si>
  <si>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</si>
  <si>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</si>
  <si>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</si>
  <si>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</si>
  <si>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</si>
  <si>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</si>
  <si>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</si>
  <si>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</si>
  <si>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</si>
  <si>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</si>
  <si>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</si>
  <si>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</si>
  <si>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</si>
  <si>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</si>
  <si>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</si>
  <si>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</si>
  <si>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</si>
  <si>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</si>
  <si>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</si>
  <si>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</si>
  <si>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</si>
  <si>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</si>
  <si>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</si>
  <si>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</si>
  <si>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</si>
  <si>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</si>
  <si>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</si>
  <si>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</si>
  <si>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</si>
  <si>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</si>
  <si>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</si>
  <si>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</si>
  <si>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</si>
  <si>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</si>
  <si>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</si>
  <si>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</si>
  <si>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</si>
  <si>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</si>
  <si>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</si>
  <si>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</si>
  <si>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</si>
  <si>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</si>
  <si>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</si>
  <si>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</si>
  <si>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</si>
  <si>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</si>
  <si>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</si>
  <si>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</si>
  <si>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</si>
  <si>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</si>
  <si>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</si>
  <si>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</si>
  <si>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</si>
  <si>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</si>
  <si>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</si>
  <si>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</si>
  <si>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</si>
  <si>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</si>
  <si>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</si>
  <si>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</si>
  <si>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</si>
  <si>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</si>
  <si>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</si>
  <si>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</si>
  <si>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</si>
  <si>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</si>
  <si>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</si>
  <si>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</si>
  <si>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</si>
  <si>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</si>
  <si>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</si>
  <si>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</si>
  <si>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</si>
  <si>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</si>
  <si>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</si>
  <si>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</si>
  <si>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</si>
  <si>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</si>
  <si>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</si>
  <si>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</si>
  <si>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</si>
  <si>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</si>
  <si>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</si>
  <si>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</si>
  <si>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</si>
  <si>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</si>
  <si>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</si>
  <si>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</si>
  <si>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</si>
  <si>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</si>
  <si>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</si>
  <si>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</si>
  <si>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</si>
  <si>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</si>
  <si>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</si>
  <si>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</si>
  <si>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</si>
  <si>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</si>
  <si>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</si>
  <si>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</si>
  <si>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</si>
  <si>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</si>
  <si>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</si>
  <si>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</si>
  <si>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</si>
  <si>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</si>
  <si>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</si>
  <si>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</si>
  <si>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</si>
  <si>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</si>
  <si>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</si>
  <si>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</si>
  <si>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</si>
  <si>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</si>
  <si>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</si>
  <si>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</si>
  <si>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</si>
  <si>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</si>
  <si>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</si>
  <si>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</si>
  <si>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</si>
  <si>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</si>
  <si>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</si>
  <si>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</si>
  <si>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</si>
  <si>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</si>
  <si>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</si>
  <si>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</si>
  <si>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</si>
  <si>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</si>
  <si>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</si>
  <si>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</si>
  <si>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</si>
  <si>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</si>
  <si>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</si>
  <si>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</si>
  <si>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</si>
  <si>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</si>
  <si>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</si>
  <si>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</si>
  <si>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</si>
  <si>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</si>
  <si>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</si>
  <si>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</si>
  <si>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</si>
  <si>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</si>
  <si>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</si>
  <si>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</si>
  <si>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</si>
  <si>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</si>
  <si>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</si>
  <si>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</si>
  <si>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</si>
  <si>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</si>
  <si>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</si>
  <si>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</si>
  <si>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</si>
  <si>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</si>
  <si>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</si>
  <si>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</si>
  <si>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</si>
  <si>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</si>
  <si>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</si>
  <si>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</si>
  <si>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</si>
  <si>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</si>
  <si>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</si>
  <si>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</si>
  <si>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</si>
  <si>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</si>
  <si>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</si>
  <si>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</si>
  <si>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</si>
  <si>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</si>
  <si>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</si>
  <si>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</si>
  <si>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</si>
  <si>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</si>
  <si>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</si>
  <si>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</si>
  <si>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</si>
  <si>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</si>
  <si>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</si>
  <si>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</si>
  <si>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</si>
  <si>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</si>
  <si>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</si>
  <si>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</si>
  <si>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</si>
  <si>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</si>
  <si>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</si>
  <si>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</si>
  <si>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</si>
  <si>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</si>
  <si>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</si>
  <si>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</si>
  <si>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</si>
  <si>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</si>
  <si>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</si>
  <si>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</si>
  <si>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</si>
  <si>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</si>
  <si>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</si>
  <si>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</si>
  <si>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</si>
  <si>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</si>
  <si>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</si>
  <si>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</si>
  <si>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</si>
  <si>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</si>
  <si>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</si>
  <si>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</si>
  <si>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</si>
  <si>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</si>
  <si>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</si>
  <si>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</si>
  <si>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</si>
  <si>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</si>
  <si>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</si>
  <si>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</si>
  <si>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</si>
  <si>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</si>
  <si>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</si>
  <si>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</si>
  <si>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</si>
  <si>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</si>
  <si>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</si>
  <si>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</si>
  <si>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</si>
  <si>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</si>
  <si>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</si>
  <si>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</si>
  <si>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</si>
  <si>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</si>
  <si>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</si>
  <si>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</si>
  <si>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</si>
  <si>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</si>
  <si>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</si>
  <si>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</si>
  <si>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</si>
  <si>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</si>
  <si>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</si>
  <si>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</si>
  <si>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</si>
  <si>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</si>
  <si>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</si>
  <si>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</si>
  <si>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</si>
  <si>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</si>
  <si>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</si>
  <si>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</si>
  <si>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</si>
  <si>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</si>
  <si>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</si>
  <si>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</si>
  <si>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</si>
  <si>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</si>
  <si>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</si>
  <si>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</si>
  <si>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</si>
  <si>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</si>
  <si>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</si>
  <si>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</si>
  <si>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</si>
  <si>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</si>
  <si>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</si>
  <si>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</si>
  <si>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</si>
  <si>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</si>
  <si>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</si>
  <si>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</si>
  <si>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</si>
  <si>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</si>
  <si>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</si>
  <si>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</si>
  <si>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</si>
  <si>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</si>
  <si>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</si>
  <si>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</si>
  <si>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</si>
  <si>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</si>
  <si>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</si>
  <si>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</si>
  <si>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</si>
  <si>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</si>
  <si>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</si>
  <si>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</si>
  <si>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</si>
  <si>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</si>
  <si>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</si>
  <si>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</si>
  <si>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</si>
  <si>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</si>
  <si>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</si>
  <si>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</si>
  <si>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</si>
  <si>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</si>
  <si>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</si>
  <si>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</si>
  <si>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</si>
  <si>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</si>
  <si>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</si>
  <si>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</si>
  <si>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</si>
  <si>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</si>
  <si>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</si>
  <si>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</si>
  <si>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</si>
  <si>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</si>
  <si>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</si>
  <si>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</si>
  <si>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</si>
  <si>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</si>
  <si>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</si>
  <si>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</si>
  <si>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</si>
  <si>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</si>
  <si>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</si>
  <si>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</si>
  <si>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</si>
  <si>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</si>
  <si>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</si>
  <si>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</si>
  <si>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</si>
  <si>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</si>
  <si>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</si>
  <si>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</si>
  <si>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</si>
  <si>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</si>
  <si>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</si>
  <si>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</si>
  <si>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</si>
  <si>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</si>
  <si>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</si>
  <si>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</si>
  <si>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</si>
  <si>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</si>
  <si>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</si>
  <si>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</si>
  <si>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</si>
  <si>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</si>
  <si>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</si>
  <si>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</si>
  <si>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</si>
  <si>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</si>
  <si>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</si>
  <si>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</si>
  <si>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</si>
  <si>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</si>
  <si>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</si>
  <si>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</si>
  <si>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</si>
  <si>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</si>
  <si>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</si>
  <si>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</si>
  <si>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</si>
  <si>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</si>
  <si>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</si>
  <si>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</si>
  <si>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</si>
  <si>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</si>
  <si>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</si>
  <si>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</si>
  <si>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</si>
  <si>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</si>
  <si>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</si>
  <si>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</si>
  <si>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</si>
  <si>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</si>
  <si>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</si>
  <si>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</si>
  <si>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</si>
  <si>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</si>
  <si>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</si>
  <si>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</si>
  <si>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</si>
  <si>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</si>
  <si>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</si>
  <si>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</si>
  <si>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</si>
  <si>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</si>
  <si>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</si>
  <si>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</si>
  <si>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</si>
  <si>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</si>
  <si>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</si>
  <si>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</si>
  <si>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</si>
  <si>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</si>
  <si>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</si>
  <si>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</si>
  <si>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</si>
  <si>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</si>
  <si>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</si>
  <si>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</si>
  <si>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</si>
  <si>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</si>
  <si>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</si>
  <si>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</si>
  <si>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</si>
  <si>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</si>
  <si>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</si>
  <si>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</si>
  <si>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</si>
  <si>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</si>
  <si>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</si>
  <si>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</si>
  <si>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</si>
  <si>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</si>
  <si>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</si>
  <si>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</si>
  <si>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</si>
  <si>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</si>
  <si>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</si>
  <si>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</si>
  <si>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</si>
  <si>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</si>
  <si>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</si>
  <si>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</si>
  <si>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</si>
  <si>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</si>
  <si>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</si>
  <si>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</si>
  <si>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</si>
  <si>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</si>
  <si>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</si>
  <si>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</si>
  <si>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</si>
  <si>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</si>
  <si>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</si>
  <si>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</si>
  <si>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</si>
  <si>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</si>
  <si>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</si>
  <si>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</si>
  <si>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</si>
  <si>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</si>
  <si>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</si>
  <si>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</si>
  <si>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</si>
  <si>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</si>
  <si>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</si>
  <si>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</si>
  <si>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</si>
  <si>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</si>
  <si>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</si>
  <si>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</si>
  <si>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</si>
  <si>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</si>
  <si>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</si>
  <si>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</si>
  <si>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</si>
  <si>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</si>
  <si>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</si>
  <si>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</si>
  <si>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</si>
  <si>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</si>
  <si>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</si>
  <si>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</si>
  <si>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</si>
  <si>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</si>
  <si>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</si>
  <si>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</si>
  <si>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</si>
  <si>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</si>
  <si>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</si>
  <si>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</si>
  <si>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</si>
  <si>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</si>
  <si>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</si>
  <si>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</si>
  <si>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</si>
  <si>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</si>
  <si>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</si>
  <si>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</si>
  <si>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</si>
  <si>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</si>
  <si>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</si>
  <si>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</si>
  <si>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</si>
  <si>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</si>
  <si>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</si>
  <si>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</si>
  <si>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</si>
  <si>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</si>
  <si>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</si>
  <si>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</si>
  <si>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</si>
  <si>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</si>
  <si>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</si>
  <si>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</si>
  <si>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</si>
  <si>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</si>
  <si>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</si>
  <si>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</si>
  <si>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</si>
  <si>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</si>
  <si>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</si>
  <si>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</si>
  <si>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</si>
  <si>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</si>
  <si>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</si>
  <si>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</si>
  <si>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</si>
  <si>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</si>
  <si>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</si>
  <si>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</si>
  <si>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</si>
  <si>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</si>
  <si>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</si>
  <si>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</si>
  <si>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</si>
  <si>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</si>
  <si>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</si>
  <si>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</si>
  <si>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</si>
  <si>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</si>
  <si>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</si>
  <si>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</si>
  <si>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</si>
  <si>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</si>
  <si>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</si>
  <si>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</si>
  <si>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</si>
  <si>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</si>
  <si>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</si>
  <si>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</si>
  <si>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</si>
  <si>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</si>
  <si>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</si>
  <si>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</si>
  <si>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</si>
  <si>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</si>
  <si>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</si>
  <si>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</si>
  <si>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</si>
  <si>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</si>
  <si>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</si>
  <si>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</si>
  <si>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</si>
  <si>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</si>
  <si>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</si>
  <si>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</si>
  <si>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</si>
  <si>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</si>
  <si>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</si>
  <si>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</si>
  <si>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</si>
  <si>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</si>
  <si>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</si>
  <si>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</si>
  <si>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</si>
  <si>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</si>
  <si>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</si>
  <si>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</si>
  <si>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</si>
  <si>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</si>
  <si>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</si>
  <si>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</si>
  <si>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</si>
  <si>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</si>
  <si>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</si>
  <si>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</si>
  <si>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</si>
  <si>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</si>
  <si>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</si>
  <si>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</si>
  <si>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</si>
  <si>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</si>
  <si>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</si>
  <si>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</si>
  <si>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</si>
  <si>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</si>
  <si>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</si>
  <si>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</si>
  <si>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</si>
  <si>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</si>
  <si>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</si>
  <si>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</si>
  <si>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</si>
  <si>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</si>
  <si>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</si>
  <si>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</si>
  <si>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</si>
  <si>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</si>
  <si>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</si>
  <si>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</si>
  <si>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</si>
  <si>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</si>
  <si>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</si>
  <si>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</si>
  <si>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</si>
  <si>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</si>
  <si>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</si>
  <si>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</si>
  <si>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</si>
  <si>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</si>
  <si>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</si>
  <si>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</si>
  <si>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</si>
  <si>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</si>
  <si>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</si>
  <si>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</si>
  <si>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</si>
  <si>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</si>
  <si>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</si>
  <si>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</si>
  <si>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</si>
  <si>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</si>
  <si>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</si>
  <si>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</si>
  <si>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</si>
  <si>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</si>
  <si>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</si>
  <si>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</si>
  <si>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</si>
  <si>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</si>
  <si>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</si>
  <si>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</si>
  <si>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</si>
  <si>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</si>
  <si>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</si>
  <si>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</si>
  <si>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</si>
  <si>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</si>
  <si>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</si>
  <si>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</si>
  <si>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</si>
  <si>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</si>
  <si>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</si>
  <si>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</si>
  <si>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</si>
  <si>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</si>
  <si>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</si>
  <si>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</si>
  <si>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</si>
  <si>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</si>
  <si>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</si>
  <si>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</si>
  <si>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</si>
  <si>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</si>
  <si>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</si>
  <si>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</si>
  <si>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</si>
  <si>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</si>
  <si>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</si>
  <si>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</si>
  <si>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</si>
  <si>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</si>
  <si>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</si>
  <si>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</si>
  <si>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</si>
  <si>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</si>
  <si>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</si>
  <si>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</si>
  <si>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</si>
  <si>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</si>
  <si>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</si>
  <si>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</si>
  <si>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</si>
  <si>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</si>
  <si>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</si>
  <si>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</si>
  <si>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</si>
  <si>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</si>
  <si>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</si>
  <si>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</si>
  <si>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</si>
  <si>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</si>
  <si>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</si>
  <si>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</si>
  <si>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</si>
  <si>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</si>
  <si>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</si>
  <si>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</si>
  <si>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</si>
  <si>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</si>
  <si>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</si>
  <si>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</si>
  <si>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</si>
  <si>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</si>
  <si>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</si>
  <si>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</si>
  <si>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</si>
  <si>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</si>
  <si>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</si>
  <si>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</si>
  <si>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</si>
  <si>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</si>
  <si>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</si>
  <si>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</si>
  <si>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</si>
  <si>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</si>
  <si>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</si>
  <si>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</si>
  <si>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</si>
  <si>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</si>
  <si>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</si>
  <si>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</si>
  <si>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</si>
  <si>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</si>
  <si>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</si>
  <si>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</si>
  <si>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</si>
  <si>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</si>
  <si>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</si>
  <si>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</si>
  <si>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</si>
  <si>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</si>
  <si>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</si>
  <si>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</si>
  <si>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</si>
  <si>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</si>
  <si>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</si>
  <si>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</si>
  <si>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</si>
  <si>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</si>
  <si>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</si>
  <si>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</si>
  <si>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</si>
  <si>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</si>
  <si>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</si>
  <si>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</si>
  <si>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</si>
  <si>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</si>
  <si>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</si>
  <si>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</si>
  <si>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</si>
  <si>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</si>
  <si>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</si>
  <si>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</si>
  <si>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</si>
  <si>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</si>
  <si>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</si>
  <si>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</si>
  <si>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</si>
  <si>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</si>
  <si>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</si>
  <si>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</si>
  <si>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</si>
  <si>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</si>
  <si>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</si>
  <si>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</si>
  <si>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</si>
  <si>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</si>
  <si>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</si>
  <si>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</si>
  <si>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</si>
  <si>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</si>
  <si>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</si>
  <si>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</si>
  <si>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</si>
  <si>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</si>
  <si>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</si>
  <si>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</si>
  <si>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</si>
  <si>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</si>
  <si>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</si>
  <si>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</si>
  <si>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</si>
  <si>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</si>
  <si>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</si>
  <si>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</si>
  <si>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</si>
  <si>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</si>
  <si>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</si>
  <si>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</si>
  <si>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</si>
  <si>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</si>
  <si>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</si>
  <si>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</si>
  <si>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</si>
  <si>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</si>
  <si>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</si>
  <si>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</si>
  <si>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</si>
  <si>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</si>
  <si>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</si>
  <si>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</si>
  <si>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</si>
  <si>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</si>
  <si>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</si>
  <si>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</si>
  <si>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</si>
  <si>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</si>
  <si>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</si>
  <si>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</si>
  <si>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</si>
  <si>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</si>
  <si>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</si>
  <si>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</si>
  <si>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</si>
  <si>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</si>
  <si>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</si>
  <si>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</si>
  <si>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</si>
  <si>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</si>
  <si>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</si>
  <si>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</si>
  <si>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</si>
  <si>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</si>
  <si>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</si>
  <si>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</si>
  <si>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</si>
  <si>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</si>
  <si>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</si>
  <si>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</si>
  <si>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</si>
  <si>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</si>
  <si>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</si>
  <si>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</si>
  <si>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</si>
  <si>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</si>
  <si>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</si>
  <si>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</si>
  <si>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</si>
  <si>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</si>
  <si>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</si>
  <si>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</si>
  <si>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</si>
  <si>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</si>
  <si>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</si>
  <si>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</si>
  <si>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</si>
  <si>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</si>
  <si>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</si>
  <si>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</si>
  <si>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</si>
  <si>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</si>
  <si>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</si>
  <si>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</si>
  <si>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</si>
  <si>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</si>
  <si>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</si>
  <si>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</si>
  <si>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</si>
  <si>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</si>
  <si>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</si>
  <si>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</si>
  <si>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</si>
  <si>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</si>
  <si>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</si>
  <si>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</si>
  <si>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</si>
  <si>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</si>
  <si>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</si>
  <si>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</si>
  <si>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</si>
  <si>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</si>
  <si>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</si>
  <si>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</si>
  <si>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</si>
  <si>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</si>
  <si>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</si>
  <si>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</si>
  <si>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</si>
  <si>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</si>
  <si>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</si>
  <si>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</si>
  <si>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</si>
  <si>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</si>
  <si>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</si>
  <si>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</si>
  <si>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</si>
  <si>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</si>
  <si>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</si>
  <si>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</si>
  <si>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</si>
  <si>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</si>
  <si>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</si>
  <si>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</si>
  <si>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</si>
  <si>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</si>
  <si>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</si>
  <si>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</si>
  <si>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</si>
  <si>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</si>
  <si>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</si>
  <si>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</si>
  <si>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</si>
  <si>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</si>
  <si>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</si>
  <si>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</si>
  <si>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</si>
  <si>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</si>
  <si>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</si>
  <si>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</si>
  <si>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</si>
  <si>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</si>
  <si>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</si>
  <si>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</si>
  <si>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</si>
  <si>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</si>
  <si>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</si>
  <si>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</si>
  <si>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</si>
  <si>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</si>
  <si>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</si>
  <si>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</si>
  <si>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</si>
  <si>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</si>
  <si>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</si>
  <si>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</si>
  <si>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</si>
  <si>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</si>
  <si>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</si>
  <si>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</si>
  <si>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</si>
  <si>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</si>
  <si>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</si>
  <si>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</si>
  <si>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</si>
  <si>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</si>
  <si>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</si>
  <si>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</si>
  <si>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</si>
  <si>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</si>
  <si>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</si>
  <si>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</si>
  <si>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</si>
  <si>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</si>
  <si>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</si>
  <si>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</si>
  <si>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</si>
  <si>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</si>
  <si>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</si>
  <si>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</si>
  <si>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</si>
  <si>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</si>
  <si>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</si>
  <si>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</si>
  <si>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</si>
  <si>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</si>
  <si>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</si>
  <si>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</si>
  <si>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</si>
  <si>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</si>
  <si>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</si>
  <si>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</si>
  <si>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</si>
  <si>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</si>
  <si>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</si>
  <si>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</si>
  <si>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</si>
  <si>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</si>
  <si>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</si>
  <si>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</si>
  <si>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</si>
  <si>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</si>
  <si>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</si>
  <si>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</si>
  <si>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</si>
  <si>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</si>
  <si>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</si>
  <si>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</si>
  <si>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</si>
  <si>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</si>
  <si>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</si>
  <si>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</si>
  <si>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</si>
  <si>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</si>
  <si>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</si>
  <si>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</si>
  <si>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</si>
  <si>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</si>
  <si>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</si>
  <si>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</si>
  <si>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</si>
  <si>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</si>
  <si>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</si>
  <si>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</si>
  <si>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</si>
  <si>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</si>
  <si>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</si>
  <si>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</si>
  <si>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</si>
  <si>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</si>
  <si>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</si>
  <si>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</si>
  <si>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</si>
  <si>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</si>
  <si>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</si>
  <si>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</si>
  <si>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</si>
  <si>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</si>
  <si>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</si>
  <si>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</si>
  <si>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</si>
  <si>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</si>
  <si>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</si>
  <si>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</si>
  <si>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</si>
  <si>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</si>
  <si>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</si>
  <si>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</si>
  <si>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</si>
  <si>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</si>
  <si>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</si>
  <si>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</si>
  <si>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</si>
  <si>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</si>
  <si>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</si>
  <si>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</si>
  <si>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</si>
  <si>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</si>
  <si>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</si>
  <si>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</si>
  <si>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</si>
  <si>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</si>
  <si>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</si>
  <si>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</si>
  <si>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</si>
  <si>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</si>
  <si>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</si>
  <si>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</si>
  <si>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</si>
  <si>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</si>
  <si>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</si>
  <si>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</si>
  <si>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</si>
  <si>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</si>
  <si>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</si>
  <si>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</si>
  <si>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</si>
  <si>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</si>
  <si>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</si>
  <si>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</si>
  <si>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</si>
  <si>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</si>
  <si>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</si>
  <si>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</si>
  <si>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</si>
  <si>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</si>
  <si>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</si>
  <si>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</si>
  <si>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</si>
  <si>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</si>
  <si>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</si>
  <si>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</si>
  <si>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</si>
  <si>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</si>
  <si>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</si>
  <si>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</si>
  <si>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</si>
  <si>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</si>
  <si>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</si>
  <si>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</si>
  <si>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</si>
  <si>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</si>
  <si>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</si>
  <si>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</si>
  <si>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</si>
  <si>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</si>
  <si>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</si>
  <si>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</si>
  <si>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</si>
  <si>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</si>
  <si>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</si>
  <si>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</si>
  <si>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</si>
  <si>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</si>
  <si>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</si>
  <si>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</si>
  <si>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</si>
  <si>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</si>
  <si>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</si>
  <si>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</si>
  <si>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</si>
  <si>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</si>
  <si>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</si>
  <si>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</si>
  <si>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</si>
  <si>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</si>
  <si>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</si>
  <si>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</si>
  <si>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</si>
  <si>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</si>
  <si>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</si>
  <si>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</si>
  <si>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</si>
  <si>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</si>
  <si>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</si>
  <si>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</si>
  <si>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</si>
  <si>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</si>
  <si>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</si>
  <si>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</si>
  <si>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</si>
  <si>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</si>
  <si>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</si>
  <si>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</si>
  <si>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</si>
  <si>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</si>
  <si>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</si>
  <si>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</si>
  <si>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</si>
  <si>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</si>
  <si>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</si>
  <si>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</si>
  <si>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</si>
  <si>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</si>
  <si>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</si>
  <si>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</si>
  <si>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</si>
  <si>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</si>
  <si>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</si>
  <si>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</si>
  <si>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</si>
  <si>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</si>
  <si>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</si>
  <si>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</si>
  <si>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</si>
  <si>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</si>
  <si>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</si>
  <si>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</si>
  <si>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</si>
  <si>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</si>
  <si>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</si>
  <si>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</si>
  <si>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</si>
  <si>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</si>
  <si>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</si>
  <si>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</si>
  <si>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</si>
  <si>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</si>
  <si>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</si>
  <si>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</si>
  <si>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</si>
  <si>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</si>
  <si>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</si>
  <si>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</si>
  <si>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</si>
  <si>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</si>
  <si>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</si>
  <si>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</si>
  <si>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</si>
  <si>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</si>
  <si>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</si>
  <si>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</si>
  <si>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</si>
  <si>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</si>
  <si>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</si>
  <si>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</si>
  <si>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</si>
  <si>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</si>
  <si>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</si>
  <si>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</si>
  <si>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</si>
  <si>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</si>
  <si>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</si>
  <si>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</si>
  <si>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</si>
  <si>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</si>
  <si>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</si>
  <si>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</si>
  <si>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</si>
  <si>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</si>
  <si>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</si>
  <si>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</si>
  <si>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</si>
  <si>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</si>
  <si>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</si>
  <si>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</si>
  <si>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</si>
  <si>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</si>
  <si>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</si>
  <si>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</si>
  <si>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</si>
  <si>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</si>
  <si>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</si>
  <si>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</si>
  <si>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</si>
  <si>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</si>
  <si>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</si>
  <si>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</si>
  <si>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</si>
  <si>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</si>
  <si>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</si>
  <si>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</si>
  <si>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</si>
  <si>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</si>
  <si>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</si>
  <si>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</si>
  <si>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</si>
  <si>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</si>
  <si>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</si>
  <si>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</si>
  <si>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</si>
  <si>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</si>
  <si>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</si>
  <si>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</si>
  <si>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</si>
  <si>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</si>
  <si>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</si>
  <si>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</si>
  <si>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</si>
  <si>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</si>
  <si>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</si>
  <si>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</si>
  <si>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</si>
  <si>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</si>
  <si>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</si>
  <si>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</si>
  <si>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</si>
  <si>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</si>
  <si>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</si>
  <si>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</si>
  <si>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</si>
  <si>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</si>
  <si>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</si>
  <si>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</si>
  <si>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</si>
  <si>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</si>
  <si>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</si>
  <si>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</si>
  <si>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</si>
  <si>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</si>
  <si>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</si>
  <si>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</si>
  <si>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</si>
  <si>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</si>
  <si>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</si>
  <si>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</si>
  <si>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</si>
  <si>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</si>
  <si>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</si>
  <si>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</si>
  <si>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</si>
  <si>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</si>
  <si>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</si>
  <si>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</si>
  <si>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</si>
  <si>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</si>
  <si>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</si>
  <si>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</si>
  <si>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</si>
  <si>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</si>
  <si>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</si>
  <si>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</si>
  <si>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</si>
  <si>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</si>
  <si>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</si>
  <si>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</si>
  <si>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</si>
  <si>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</si>
  <si>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</si>
  <si>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</si>
  <si>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</si>
  <si>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</si>
  <si>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</si>
  <si>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</si>
  <si>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</si>
  <si>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</si>
  <si>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</si>
  <si>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</si>
  <si>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</si>
  <si>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</si>
  <si>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</si>
  <si>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</si>
  <si>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</si>
  <si>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</si>
  <si>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</si>
  <si>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</si>
  <si>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</si>
  <si>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</si>
  <si>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</si>
  <si>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</si>
  <si>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</si>
  <si>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</si>
  <si>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</si>
  <si>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</si>
  <si>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</si>
  <si>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</si>
  <si>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</si>
  <si>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</si>
  <si>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</si>
  <si>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</si>
  <si>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</si>
  <si>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</si>
  <si>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</si>
  <si>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</si>
  <si>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</si>
  <si>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</si>
  <si>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</si>
  <si>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</si>
  <si>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</si>
  <si>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</si>
  <si>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</si>
  <si>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</si>
  <si>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</si>
  <si>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</si>
  <si>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</si>
  <si>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</si>
  <si>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</si>
  <si>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</si>
  <si>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</si>
  <si>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</si>
  <si>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</si>
  <si>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</si>
  <si>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</si>
  <si>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</si>
  <si>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</si>
  <si>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</si>
  <si>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</si>
  <si>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</si>
  <si>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</si>
  <si>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</si>
  <si>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</si>
  <si>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</si>
  <si>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</si>
  <si>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</si>
  <si>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</si>
  <si>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</si>
  <si>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</si>
  <si>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</si>
  <si>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</si>
  <si>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</si>
  <si>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</si>
  <si>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</si>
  <si>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</si>
  <si>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</si>
  <si>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</si>
  <si>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</si>
  <si>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</si>
  <si>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</si>
  <si>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</si>
  <si>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</si>
  <si>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</si>
  <si>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</si>
  <si>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</si>
  <si>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</si>
  <si>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</si>
  <si>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</si>
  <si>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</si>
  <si>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</si>
  <si>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</si>
  <si>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</si>
  <si>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</si>
  <si>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</si>
  <si>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</si>
  <si>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</si>
  <si>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</si>
  <si>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</si>
  <si>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</si>
  <si>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</si>
  <si>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</si>
  <si>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</si>
  <si>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</si>
  <si>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</si>
  <si>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</si>
  <si>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</si>
  <si>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</si>
  <si>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</si>
  <si>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</si>
  <si>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</si>
  <si>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</si>
  <si>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</si>
  <si>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</si>
  <si>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</si>
  <si>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</si>
  <si>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</si>
  <si>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</si>
  <si>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</si>
  <si>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</si>
  <si>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</si>
  <si>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</si>
  <si>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</si>
  <si>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</si>
  <si>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</si>
  <si>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</si>
  <si>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</si>
  <si>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</si>
  <si>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</si>
  <si>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</si>
  <si>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</si>
  <si>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</si>
  <si>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</si>
  <si>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</si>
  <si>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</si>
  <si>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</si>
  <si>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</si>
  <si>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</si>
  <si>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</si>
  <si>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</si>
  <si>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</si>
  <si>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</si>
  <si>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</si>
  <si>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</si>
  <si>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</si>
  <si>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</si>
  <si>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</si>
  <si>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</si>
  <si>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</si>
  <si>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</si>
  <si>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</si>
  <si>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</si>
  <si>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</si>
  <si>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</si>
  <si>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</si>
  <si>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</si>
  <si>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</si>
  <si>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</si>
  <si>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</si>
  <si>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</si>
  <si>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</si>
  <si>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</si>
  <si>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</si>
  <si>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</si>
  <si>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</si>
  <si>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</si>
  <si>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</si>
  <si>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</si>
  <si>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</si>
  <si>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</si>
  <si>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</si>
  <si>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</si>
  <si>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</si>
  <si>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</si>
  <si>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</si>
  <si>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</si>
  <si>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</si>
  <si>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</si>
  <si>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</si>
  <si>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</si>
  <si>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</si>
  <si>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</si>
  <si>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</si>
  <si>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</si>
  <si>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</si>
  <si>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</si>
  <si>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</si>
  <si>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</si>
  <si>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</si>
  <si>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</si>
  <si>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</si>
  <si>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</si>
  <si>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</si>
  <si>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</si>
  <si>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</si>
  <si>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</si>
  <si>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</si>
  <si>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</si>
  <si>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</si>
  <si>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</si>
  <si>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</si>
  <si>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</si>
  <si>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</si>
  <si>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</si>
  <si>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</si>
  <si>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</si>
  <si>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</si>
  <si>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</si>
  <si>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</si>
  <si>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</si>
  <si>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</si>
  <si>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</si>
  <si>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</si>
  <si>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</si>
  <si>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</si>
  <si>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</si>
  <si>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</si>
  <si>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</si>
  <si>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</si>
  <si>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</si>
  <si>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</si>
  <si>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</si>
  <si>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</si>
  <si>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</si>
  <si>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</si>
  <si>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</si>
  <si>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</si>
  <si>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</si>
  <si>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</si>
  <si>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</si>
  <si>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</si>
  <si>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</si>
  <si>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</si>
  <si>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</si>
  <si>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</si>
  <si>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</si>
  <si>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</si>
  <si>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</si>
  <si>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</si>
  <si>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</si>
  <si>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</si>
  <si>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</si>
  <si>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</si>
  <si>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</si>
  <si>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</si>
  <si>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</si>
  <si>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</si>
  <si>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</si>
  <si>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</si>
  <si>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</si>
  <si>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</si>
  <si>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</si>
  <si>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</si>
  <si>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</si>
  <si>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</si>
  <si>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</si>
  <si>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</si>
  <si>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</si>
  <si>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</si>
  <si>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</si>
  <si>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</si>
  <si>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</si>
  <si>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</si>
  <si>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</si>
  <si>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</si>
  <si>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</si>
  <si>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</si>
  <si>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</si>
  <si>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</si>
  <si>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</si>
  <si>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</si>
  <si>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</si>
  <si>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</si>
  <si>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</si>
  <si>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</si>
  <si>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</si>
  <si>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</si>
  <si>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</si>
  <si>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</si>
  <si>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</si>
  <si>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</si>
  <si>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</si>
  <si>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</si>
  <si>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</si>
  <si>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</si>
  <si>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</si>
  <si>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</si>
  <si>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</si>
  <si>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</si>
  <si>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</si>
  <si>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</si>
  <si>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</si>
  <si>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</si>
  <si>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</si>
  <si>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</si>
  <si>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</si>
  <si>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</si>
  <si>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</si>
  <si>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</si>
  <si>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</si>
  <si>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</si>
  <si>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</si>
  <si>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</si>
  <si>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</si>
  <si>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</si>
  <si>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</si>
  <si>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</si>
  <si>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</si>
  <si>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</si>
  <si>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</si>
  <si>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</si>
  <si>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</si>
  <si>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</si>
  <si>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</si>
  <si>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</si>
  <si>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</si>
  <si>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</si>
  <si>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</si>
  <si>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</si>
  <si>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</si>
  <si>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</si>
  <si>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</si>
  <si>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</si>
  <si>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</si>
  <si>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</si>
  <si>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</si>
  <si>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</si>
  <si>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</si>
  <si>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</si>
  <si>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</si>
  <si>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</si>
  <si>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</si>
  <si>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</si>
  <si>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</si>
  <si>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</si>
  <si>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</si>
  <si>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</si>
  <si>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</si>
  <si>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</si>
  <si>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</si>
  <si>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</si>
  <si>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</si>
  <si>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</si>
  <si>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</si>
  <si>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</si>
  <si>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</si>
  <si>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</si>
  <si>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</si>
  <si>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</si>
  <si>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</si>
  <si>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</si>
  <si>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</si>
  <si>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</si>
  <si>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</si>
  <si>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</si>
  <si>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</si>
  <si>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</si>
  <si>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</si>
  <si>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</si>
  <si>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</si>
  <si>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</si>
  <si>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</si>
  <si>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</si>
  <si>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</si>
  <si>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</si>
  <si>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</si>
  <si>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</si>
  <si>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</si>
  <si>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</si>
  <si>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</si>
  <si>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</si>
  <si>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</si>
  <si>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</si>
  <si>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</si>
  <si>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</si>
  <si>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</si>
  <si>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</si>
  <si>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</si>
  <si>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</si>
  <si>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</si>
  <si>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</si>
  <si>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</si>
  <si>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</si>
  <si>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</si>
  <si>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</si>
  <si>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</si>
  <si>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</si>
  <si>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</si>
  <si>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</si>
  <si>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</si>
  <si>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</si>
  <si>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</si>
  <si>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</si>
  <si>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</si>
  <si>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</si>
  <si>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</si>
  <si>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</si>
  <si>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</si>
  <si>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</si>
  <si>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</si>
  <si>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</si>
  <si>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</si>
  <si>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</si>
  <si>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</si>
  <si>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</si>
  <si>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</si>
  <si>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</si>
  <si>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</si>
  <si>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</si>
  <si>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</si>
  <si>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</si>
  <si>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</si>
  <si>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</si>
  <si>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</si>
  <si>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</si>
  <si>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</si>
  <si>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</si>
  <si>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</si>
  <si>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</si>
  <si>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</si>
  <si>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</si>
  <si>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</si>
  <si>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</si>
  <si>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</si>
  <si>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</si>
  <si>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</si>
  <si>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</si>
  <si>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</si>
  <si>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</si>
  <si>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</si>
  <si>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</si>
  <si>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</si>
  <si>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</si>
  <si>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</si>
  <si>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</si>
  <si>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</si>
  <si>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</si>
  <si>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</si>
  <si>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</si>
  <si>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</si>
  <si>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</si>
  <si>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</si>
  <si>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</si>
  <si>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</si>
  <si>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</si>
  <si>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</si>
  <si>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</si>
  <si>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</si>
  <si>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</si>
  <si>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</si>
  <si>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</si>
  <si>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</si>
  <si>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</si>
  <si>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</si>
  <si>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</si>
  <si>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</si>
  <si>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</si>
  <si>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</si>
  <si>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</si>
  <si>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</si>
  <si>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</si>
  <si>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</si>
  <si>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</si>
  <si>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</si>
  <si>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</si>
  <si>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</si>
  <si>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</si>
  <si>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</si>
  <si>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</si>
  <si>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</si>
  <si>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</si>
  <si>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</si>
  <si>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</si>
  <si>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</si>
  <si>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</si>
  <si>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</si>
  <si>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</si>
  <si>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</si>
  <si>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</si>
  <si>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</si>
  <si>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</si>
  <si>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</si>
  <si>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</si>
  <si>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</si>
  <si>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</si>
  <si>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</si>
  <si>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</si>
  <si>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</si>
  <si>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</si>
  <si>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</si>
  <si>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</si>
  <si>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</si>
  <si>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</si>
  <si>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</si>
  <si>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</si>
  <si>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</si>
  <si>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</si>
  <si>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</si>
  <si>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</si>
  <si>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</si>
  <si>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</si>
  <si>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</si>
  <si>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</si>
  <si>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</si>
  <si>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</si>
  <si>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</si>
  <si>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</si>
  <si>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</si>
  <si>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</si>
  <si>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</si>
  <si>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</si>
  <si>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</si>
  <si>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</si>
  <si>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</si>
  <si>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</si>
  <si>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</si>
  <si>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</si>
  <si>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</si>
  <si>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</si>
  <si>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</si>
  <si>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</si>
  <si>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</si>
  <si>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</si>
  <si>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</si>
  <si>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</si>
  <si>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</si>
  <si>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</si>
  <si>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</si>
  <si>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</si>
  <si>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</si>
  <si>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</si>
  <si>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</si>
  <si>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</si>
  <si>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</si>
  <si>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</si>
  <si>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</si>
  <si>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</si>
  <si>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</si>
  <si>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</si>
  <si>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</si>
  <si>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</si>
  <si>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</si>
  <si>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</si>
  <si>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</si>
  <si>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</si>
  <si>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</si>
  <si>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</si>
  <si>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</si>
  <si>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</si>
  <si>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</si>
  <si>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</si>
  <si>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</si>
  <si>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</si>
  <si>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</si>
  <si>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</si>
  <si>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</si>
  <si>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</si>
  <si>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</si>
  <si>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</si>
  <si>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</si>
  <si>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</si>
  <si>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</si>
  <si>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</si>
  <si>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</si>
  <si>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</si>
  <si>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</si>
  <si>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</si>
  <si>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</si>
  <si>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</si>
  <si>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</si>
  <si>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</si>
  <si>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</si>
  <si>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</si>
  <si>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</si>
  <si>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</si>
  <si>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</si>
  <si>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</si>
  <si>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</si>
  <si>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</si>
  <si>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</si>
  <si>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</si>
  <si>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</si>
  <si>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</si>
  <si>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</si>
  <si>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</si>
  <si>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</si>
  <si>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</si>
  <si>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</si>
  <si>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</si>
  <si>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</si>
  <si>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</si>
  <si>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</si>
  <si>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</si>
  <si>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</si>
  <si>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</si>
  <si>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</si>
  <si>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</si>
  <si>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</si>
  <si>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</si>
  <si>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</si>
  <si>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</si>
  <si>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</si>
  <si>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</si>
  <si>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</si>
  <si>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</si>
  <si>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</si>
  <si>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</si>
  <si>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</si>
  <si>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</si>
  <si>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</si>
  <si>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</si>
  <si>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</si>
  <si>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</si>
  <si>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</si>
  <si>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</si>
  <si>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</si>
  <si>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</si>
  <si>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</si>
  <si>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</si>
  <si>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</si>
  <si>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</si>
  <si>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</si>
  <si>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</si>
  <si>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</si>
  <si>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</si>
  <si>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</si>
  <si>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</si>
  <si>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</si>
  <si>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</si>
  <si>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</si>
  <si>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</si>
  <si>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</si>
  <si>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</si>
  <si>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</si>
  <si>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</si>
  <si>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</si>
  <si>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</si>
  <si>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</si>
  <si>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</si>
  <si>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</si>
  <si>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</si>
  <si>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</si>
  <si>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</si>
  <si>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</si>
  <si>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</si>
  <si>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</si>
  <si>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</si>
  <si>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</si>
  <si>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</si>
  <si>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</si>
  <si>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</si>
  <si>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</si>
  <si>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</si>
  <si>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</si>
  <si>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</si>
  <si>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</si>
  <si>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</si>
  <si>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</si>
  <si>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</si>
  <si>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</si>
  <si>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</si>
  <si>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</si>
  <si>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</si>
  <si>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</si>
  <si>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</si>
  <si>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</si>
  <si>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</si>
  <si>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</si>
  <si>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</si>
  <si>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</si>
  <si>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</si>
  <si>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</si>
  <si>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</si>
  <si>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</si>
  <si>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</si>
  <si>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</si>
  <si>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</si>
  <si>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</si>
  <si>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</si>
  <si>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</si>
  <si>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</si>
  <si>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</si>
  <si>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</si>
  <si>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</si>
  <si>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</si>
  <si>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</si>
  <si>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</si>
  <si>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</si>
  <si>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</si>
  <si>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</si>
  <si>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</si>
  <si>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</si>
  <si>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</si>
  <si>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</si>
  <si>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</si>
  <si>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</si>
  <si>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</si>
  <si>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</si>
  <si>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</si>
  <si>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</si>
  <si>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</si>
  <si>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</si>
  <si>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</si>
  <si>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</si>
  <si>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</si>
  <si>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</si>
  <si>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</si>
  <si>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</si>
  <si>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</si>
  <si>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</si>
  <si>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</si>
  <si>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</si>
  <si>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</si>
  <si>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</si>
  <si>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</si>
  <si>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</si>
  <si>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</si>
  <si>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</si>
  <si>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</si>
  <si>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</si>
  <si>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</si>
  <si>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</si>
  <si>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</si>
  <si>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</si>
  <si>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</si>
  <si>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</si>
  <si>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</si>
  <si>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</si>
  <si>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</si>
  <si>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</si>
  <si>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</si>
  <si>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</si>
  <si>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</si>
  <si>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</si>
  <si>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</si>
  <si>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</si>
  <si>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</si>
  <si>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</si>
  <si>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</si>
  <si>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</si>
  <si>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</si>
  <si>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</si>
  <si>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</si>
  <si>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</si>
  <si>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</si>
  <si>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</si>
  <si>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</si>
  <si>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</si>
  <si>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</si>
  <si>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</si>
  <si>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</si>
  <si>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</si>
  <si>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</si>
  <si>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</si>
  <si>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</si>
  <si>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</si>
  <si>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</si>
  <si>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</si>
  <si>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</si>
  <si>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</si>
  <si>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</si>
  <si>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</si>
  <si>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</si>
  <si>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</si>
  <si>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</si>
  <si>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</si>
  <si>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</si>
  <si>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</si>
  <si>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</si>
  <si>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</si>
  <si>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</si>
  <si>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</si>
  <si>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</si>
  <si>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</si>
  <si>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</si>
  <si>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</si>
  <si>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</si>
  <si>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</si>
  <si>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</si>
  <si>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</si>
  <si>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</si>
  <si>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</si>
  <si>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</si>
  <si>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</si>
  <si>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</si>
  <si>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</si>
  <si>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</si>
  <si>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</si>
  <si>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</si>
  <si>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</si>
  <si>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</si>
  <si>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</si>
  <si>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</si>
  <si>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</si>
  <si>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</si>
  <si>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</si>
  <si>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</si>
  <si>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</si>
  <si>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</si>
  <si>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</si>
  <si>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</si>
  <si>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</si>
  <si>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</si>
  <si>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</si>
  <si>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</si>
  <si>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</si>
  <si>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</si>
  <si>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</si>
  <si>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</si>
  <si>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</si>
  <si>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</si>
  <si>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</si>
  <si>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</si>
  <si>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</si>
  <si>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</si>
  <si>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</si>
  <si>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</si>
  <si>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</si>
  <si>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</si>
  <si>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</si>
  <si>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</si>
  <si>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</si>
  <si>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</si>
  <si>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</si>
  <si>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</si>
  <si>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</si>
  <si>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</si>
  <si>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</si>
  <si>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</si>
  <si>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</si>
  <si>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</si>
  <si>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</si>
  <si>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</si>
  <si>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</si>
  <si>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</si>
  <si>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</si>
  <si>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</si>
  <si>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</si>
  <si>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</si>
  <si>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</si>
  <si>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</si>
  <si>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</si>
  <si>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</si>
  <si>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</si>
  <si>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</si>
  <si>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</si>
  <si>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</si>
  <si>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</si>
  <si>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</si>
  <si>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</si>
  <si>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</si>
  <si>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</si>
  <si>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</si>
  <si>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</si>
  <si>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</si>
  <si>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</si>
  <si>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</si>
  <si>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</si>
  <si>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</si>
  <si>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</si>
  <si>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</si>
  <si>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</si>
  <si>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</si>
  <si>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</si>
  <si>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</si>
  <si>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</si>
  <si>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</si>
  <si>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</si>
  <si>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</si>
  <si>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</si>
  <si>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</si>
  <si>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</si>
  <si>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</si>
  <si>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</si>
  <si>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</si>
  <si>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</si>
  <si>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</si>
  <si>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</si>
  <si>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</si>
  <si>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</si>
  <si>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</si>
  <si>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</si>
  <si>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</si>
  <si>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</si>
  <si>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</si>
  <si>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</si>
  <si>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</si>
  <si>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</si>
  <si>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</si>
  <si>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</si>
  <si>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</si>
  <si>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</si>
  <si>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</si>
  <si>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</si>
  <si>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</si>
  <si>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</si>
  <si>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</si>
  <si>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</si>
  <si>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</si>
  <si>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</si>
  <si>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</si>
  <si>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</si>
  <si>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</si>
  <si>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</si>
  <si>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</si>
  <si>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</si>
  <si>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</si>
  <si>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</si>
  <si>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</si>
  <si>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</si>
  <si>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</si>
  <si>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</si>
  <si>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</si>
  <si>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</si>
  <si>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</si>
  <si>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</si>
  <si>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</si>
  <si>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</si>
  <si>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</si>
  <si>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</si>
  <si>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</si>
  <si>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</si>
  <si>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</si>
  <si>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</si>
  <si>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</si>
  <si>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</si>
  <si>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</si>
  <si>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</si>
  <si>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</si>
  <si>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</si>
  <si>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</si>
  <si>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</si>
  <si>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</si>
  <si>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</si>
  <si>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</si>
  <si>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</si>
  <si>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</si>
  <si>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</si>
  <si>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</si>
  <si>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</si>
  <si>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</si>
  <si>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</si>
  <si>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</si>
  <si>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</si>
  <si>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</si>
  <si>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</si>
  <si>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</si>
  <si>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</si>
  <si>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</si>
  <si>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</si>
  <si>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</si>
  <si>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</si>
  <si>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</si>
  <si>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</si>
  <si>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</si>
  <si>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</si>
  <si>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</si>
  <si>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</si>
  <si>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</si>
  <si>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</si>
  <si>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</si>
  <si>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</si>
  <si>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</si>
  <si>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</si>
  <si>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</si>
  <si>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</si>
  <si>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</si>
  <si>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</si>
  <si>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</si>
  <si>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</si>
  <si>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</si>
  <si>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</si>
  <si>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</si>
  <si>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</si>
  <si>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</si>
  <si>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</si>
  <si>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</si>
  <si>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</si>
  <si>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</si>
  <si>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</si>
  <si>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</si>
  <si>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</si>
  <si>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</si>
  <si>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</si>
  <si>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</si>
  <si>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</si>
  <si>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</si>
  <si>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</si>
  <si>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</si>
  <si>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</si>
  <si>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</si>
  <si>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</si>
  <si>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</si>
  <si>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</si>
  <si>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</si>
  <si>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</si>
  <si>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</si>
  <si>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</si>
  <si>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</si>
  <si>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</si>
  <si>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</si>
  <si>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</si>
  <si>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</si>
  <si>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</si>
  <si>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</si>
  <si>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</si>
  <si>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</si>
  <si>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</si>
  <si>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</si>
  <si>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</si>
  <si>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</si>
  <si>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</si>
  <si>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</si>
  <si>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</si>
  <si>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</si>
  <si>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</si>
  <si>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</si>
  <si>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</si>
  <si>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</si>
  <si>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</si>
  <si>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</si>
  <si>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</si>
  <si>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</si>
  <si>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</si>
  <si>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</si>
  <si>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</si>
  <si>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</si>
  <si>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</si>
  <si>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</si>
  <si>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</si>
  <si>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</si>
  <si>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</si>
  <si>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</si>
  <si>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</si>
  <si>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</si>
  <si>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</si>
  <si>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</si>
  <si>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</si>
  <si>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</si>
  <si>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</si>
  <si>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</si>
  <si>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</si>
  <si>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</si>
  <si>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</si>
  <si>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</si>
  <si>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</si>
  <si>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</si>
  <si>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</si>
  <si>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</si>
  <si>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</si>
  <si>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</si>
  <si>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</si>
  <si>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</si>
  <si>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</si>
  <si>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</si>
  <si>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</si>
  <si>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</si>
  <si>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</si>
  <si>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</si>
  <si>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</si>
  <si>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</si>
  <si>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</si>
  <si>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</si>
  <si>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</si>
  <si>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</si>
  <si>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</si>
  <si>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</si>
  <si>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</si>
  <si>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</si>
  <si>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</si>
  <si>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</si>
  <si>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</si>
  <si>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</si>
  <si>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</si>
  <si>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</si>
  <si>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</si>
  <si>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</si>
  <si>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</si>
  <si>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</si>
  <si>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</si>
  <si>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</si>
  <si>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</si>
  <si>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</si>
  <si>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</si>
  <si>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</si>
  <si>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</si>
  <si>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</si>
  <si>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</si>
  <si>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</si>
  <si>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</si>
  <si>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</si>
  <si>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</si>
  <si>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</si>
  <si>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</si>
  <si>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</si>
  <si>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</si>
  <si>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</si>
  <si>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</si>
  <si>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</si>
  <si>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</si>
  <si>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</si>
  <si>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</si>
  <si>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</si>
  <si>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</si>
  <si>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</si>
  <si>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</si>
  <si>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</si>
  <si>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</si>
  <si>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</si>
  <si>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</si>
  <si>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</si>
  <si>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</si>
  <si>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</si>
  <si>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</si>
  <si>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</si>
  <si>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</si>
  <si>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</si>
  <si>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</si>
  <si>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</si>
  <si>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</si>
  <si>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</si>
  <si>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</si>
  <si>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</si>
  <si>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</si>
  <si>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</si>
  <si>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</si>
  <si>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</si>
  <si>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</si>
  <si>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</si>
  <si>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</si>
  <si>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</si>
  <si>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</si>
  <si>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</si>
  <si>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</si>
  <si>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</si>
  <si>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</si>
  <si>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</si>
  <si>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</si>
  <si>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</si>
  <si>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</si>
  <si>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</si>
  <si>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</si>
  <si>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</si>
  <si>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</si>
  <si>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</si>
  <si>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</si>
  <si>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</si>
  <si>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</si>
  <si>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</si>
  <si>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</si>
  <si>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</si>
  <si>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</si>
  <si>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</si>
  <si>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</si>
  <si>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</si>
  <si>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</si>
  <si>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</si>
  <si>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</si>
  <si>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</si>
  <si>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</si>
  <si>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</si>
  <si>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</si>
  <si>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</si>
  <si>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</si>
  <si>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</si>
  <si>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</si>
  <si>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</si>
  <si>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</si>
  <si>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</si>
  <si>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</si>
  <si>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</si>
  <si>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</si>
  <si>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</si>
  <si>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</si>
  <si>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</si>
  <si>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</si>
  <si>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</si>
  <si>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</si>
  <si>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</si>
  <si>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</si>
  <si>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</si>
  <si>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</si>
  <si>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</si>
  <si>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</si>
  <si>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</si>
  <si>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</si>
  <si>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</si>
  <si>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</si>
  <si>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</si>
  <si>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</si>
  <si>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</si>
  <si>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</si>
  <si>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</si>
  <si>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</si>
  <si>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</si>
  <si>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</si>
  <si>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</si>
  <si>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</si>
  <si>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</si>
  <si>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</si>
  <si>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</si>
  <si>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</si>
  <si>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</si>
  <si>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</si>
  <si>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</si>
  <si>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</si>
  <si>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</si>
  <si>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</si>
  <si>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</si>
  <si>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</si>
  <si>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</si>
  <si>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</si>
  <si>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</si>
  <si>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</si>
  <si>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</si>
  <si>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</si>
  <si>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</si>
  <si>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</si>
  <si>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</si>
  <si>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</si>
  <si>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</si>
  <si>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</si>
  <si>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</si>
  <si>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</si>
  <si>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</si>
  <si>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</si>
  <si>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</si>
  <si>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</si>
  <si>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</si>
  <si>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</si>
  <si>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</si>
  <si>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</si>
  <si>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</si>
  <si>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</si>
  <si>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</si>
  <si>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</si>
  <si>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</si>
  <si>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</si>
  <si>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</si>
  <si>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</si>
  <si>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</si>
  <si>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</si>
  <si>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</si>
  <si>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</si>
  <si>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</si>
  <si>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</si>
  <si>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</si>
  <si>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</si>
  <si>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</si>
  <si>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</si>
  <si>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</si>
  <si>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</si>
  <si>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</si>
  <si>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</si>
  <si>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</si>
  <si>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</si>
  <si>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</si>
  <si>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</si>
  <si>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</si>
  <si>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</si>
  <si>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</si>
  <si>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</si>
  <si>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</si>
  <si>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</si>
  <si>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</si>
  <si>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</si>
  <si>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</si>
  <si>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</si>
  <si>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</si>
  <si>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</si>
  <si>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</si>
  <si>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</si>
  <si>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</si>
  <si>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</si>
  <si>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</si>
  <si>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</si>
  <si>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</si>
  <si>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</si>
  <si>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</si>
  <si>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</si>
  <si>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</si>
  <si>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</si>
  <si>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</si>
  <si>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</si>
  <si>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</si>
  <si>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</si>
  <si>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</si>
  <si>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</si>
  <si>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</si>
  <si>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</si>
  <si>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</si>
  <si>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</si>
  <si>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</si>
  <si>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</si>
  <si>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</si>
  <si>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</si>
  <si>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</si>
  <si>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</si>
  <si>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</si>
  <si>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</si>
  <si>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</si>
  <si>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</si>
  <si>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</si>
  <si>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</si>
  <si>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</si>
  <si>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</si>
  <si>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</si>
  <si>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</si>
  <si>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</si>
  <si>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</si>
  <si>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</si>
  <si>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</si>
  <si>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</si>
  <si>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</si>
  <si>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</si>
  <si>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</si>
  <si>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</si>
  <si>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</si>
  <si>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</si>
  <si>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</si>
  <si>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</si>
  <si>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</si>
  <si>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</si>
  <si>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</si>
  <si>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</si>
  <si>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</si>
  <si>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</si>
  <si>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</si>
  <si>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</si>
  <si>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</si>
  <si>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</si>
  <si>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</si>
  <si>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</si>
  <si>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</si>
  <si>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</si>
  <si>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</si>
  <si>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</si>
  <si>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</si>
  <si>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</si>
  <si>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</si>
  <si>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</si>
  <si>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</si>
  <si>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</si>
  <si>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</si>
  <si>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</si>
  <si>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</si>
  <si>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</si>
  <si>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</si>
  <si>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</si>
  <si>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</si>
  <si>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</si>
  <si>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</si>
  <si>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</si>
  <si>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</si>
  <si>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</si>
  <si>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</si>
  <si>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</si>
  <si>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</si>
  <si>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</si>
  <si>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</si>
  <si>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</si>
  <si>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</si>
  <si>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</si>
  <si>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</si>
  <si>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</si>
  <si>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</si>
  <si>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</si>
  <si>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</si>
  <si>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</si>
  <si>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</si>
  <si>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</si>
  <si>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</si>
  <si>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</si>
  <si>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</si>
  <si>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</si>
  <si>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</si>
  <si>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</si>
  <si>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</si>
  <si>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</si>
  <si>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</si>
  <si>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</si>
  <si>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</si>
  <si>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</si>
  <si>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</si>
  <si>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</si>
  <si>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</si>
  <si>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</si>
  <si>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</si>
  <si>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</si>
  <si>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</si>
  <si>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</si>
  <si>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</si>
  <si>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</si>
  <si>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</si>
  <si>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</si>
  <si>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</si>
  <si>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</si>
  <si>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</si>
  <si>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</si>
  <si>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</si>
  <si>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</si>
  <si>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</si>
  <si>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</si>
  <si>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</si>
  <si>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</si>
  <si>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</si>
  <si>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</si>
  <si>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</si>
  <si>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</si>
  <si>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</si>
  <si>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</si>
  <si>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</si>
  <si>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</si>
  <si>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</si>
  <si>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</si>
  <si>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</si>
  <si>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</si>
  <si>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</si>
  <si>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</si>
  <si>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</si>
  <si>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</si>
  <si>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</si>
  <si>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</si>
  <si>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</si>
  <si>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</si>
  <si>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</si>
  <si>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</si>
  <si>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</si>
  <si>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</si>
  <si>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</si>
  <si>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</si>
  <si>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</si>
  <si>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</si>
  <si>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</si>
  <si>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</si>
  <si>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</si>
  <si>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</si>
  <si>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</si>
  <si>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</si>
  <si>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</si>
  <si>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</si>
  <si>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</si>
  <si>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</si>
  <si>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</si>
  <si>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</si>
  <si>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</si>
  <si>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</si>
  <si>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</si>
  <si>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</si>
  <si>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</si>
  <si>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</si>
  <si>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</si>
  <si>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</si>
  <si>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</si>
  <si>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</si>
  <si>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</si>
  <si>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</si>
  <si>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</si>
  <si>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</si>
  <si>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</si>
  <si>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</si>
  <si>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</si>
  <si>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</si>
  <si>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</si>
  <si>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</si>
  <si>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</si>
  <si>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</si>
  <si>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</si>
  <si>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</si>
  <si>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</si>
  <si>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</si>
  <si>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</si>
  <si>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</si>
  <si>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</si>
  <si>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</si>
  <si>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</si>
  <si>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</si>
  <si>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</si>
  <si>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</si>
  <si>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</si>
  <si>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</si>
  <si>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</si>
  <si>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</si>
  <si>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</si>
  <si>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</si>
  <si>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</si>
  <si>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</si>
  <si>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</si>
  <si>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</si>
  <si>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</si>
  <si>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</si>
  <si>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</si>
  <si>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</si>
  <si>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</si>
  <si>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</si>
  <si>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</si>
  <si>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</si>
  <si>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</si>
  <si>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</si>
  <si>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</si>
  <si>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</si>
  <si>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</si>
  <si>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</si>
  <si>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</si>
  <si>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</si>
  <si>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</si>
  <si>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</si>
  <si>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</si>
  <si>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</si>
  <si>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</si>
  <si>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</si>
  <si>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</si>
  <si>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</si>
  <si>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</si>
  <si>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</si>
  <si>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</si>
  <si>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</si>
  <si>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</si>
  <si>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</si>
  <si>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</si>
  <si>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</si>
  <si>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</si>
  <si>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</si>
  <si>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</si>
  <si>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</si>
  <si>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</si>
  <si>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</si>
  <si>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</si>
  <si>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</si>
  <si>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</si>
  <si>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</si>
  <si>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</si>
  <si>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</si>
  <si>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</si>
  <si>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</si>
  <si>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</si>
  <si>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</si>
  <si>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</si>
  <si>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</si>
  <si>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</si>
  <si>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</si>
  <si>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</si>
  <si>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</si>
  <si>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</si>
  <si>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</si>
  <si>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</si>
  <si>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</si>
  <si>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</si>
  <si>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</si>
  <si>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</si>
  <si>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</si>
  <si>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</si>
  <si>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</si>
  <si>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</si>
  <si>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</si>
  <si>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</si>
  <si>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</si>
  <si>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</si>
  <si>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</si>
  <si>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</si>
  <si>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</si>
  <si>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</si>
  <si>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</si>
  <si>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</si>
  <si>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</si>
  <si>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</si>
  <si>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</si>
  <si>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</si>
  <si>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</si>
  <si>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</si>
  <si>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</si>
  <si>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</si>
  <si>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</si>
  <si>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</si>
  <si>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</si>
  <si>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</si>
  <si>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</si>
  <si>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</si>
  <si>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</si>
  <si>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</si>
  <si>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</si>
  <si>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</si>
  <si>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</si>
  <si>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</si>
  <si>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</si>
  <si>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</si>
  <si>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</si>
  <si>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</si>
  <si>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</si>
  <si>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</si>
  <si>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</si>
  <si>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</si>
  <si>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</si>
  <si>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</si>
  <si>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</si>
  <si>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</si>
  <si>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</si>
  <si>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</si>
  <si>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</si>
  <si>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</si>
  <si>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</si>
  <si>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</si>
  <si>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</si>
  <si>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</si>
  <si>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</si>
  <si>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</si>
  <si>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</si>
  <si>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</si>
  <si>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</si>
  <si>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</si>
  <si>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</si>
  <si>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</si>
  <si>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</si>
  <si>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</si>
  <si>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</si>
  <si>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</si>
  <si>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</si>
  <si>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</si>
  <si>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</si>
  <si>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</si>
  <si>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</si>
  <si>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</si>
  <si>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</si>
  <si>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</si>
  <si>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</si>
  <si>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</si>
  <si>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</si>
  <si>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</si>
  <si>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</si>
  <si>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</si>
  <si>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</si>
  <si>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</si>
  <si>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</si>
  <si>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</si>
  <si>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</si>
  <si>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</si>
  <si>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</si>
  <si>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</si>
  <si>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</si>
  <si>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</si>
  <si>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</si>
  <si>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</si>
  <si>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</si>
  <si>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</si>
  <si>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</si>
  <si>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</si>
  <si>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</si>
  <si>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</si>
  <si>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</si>
  <si>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</si>
  <si>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</si>
  <si>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</si>
  <si>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</si>
  <si>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</si>
  <si>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</si>
  <si>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</si>
  <si>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</si>
  <si>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</si>
  <si>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</si>
  <si>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</si>
  <si>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</si>
  <si>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</si>
  <si>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</si>
  <si>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</si>
  <si>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</si>
  <si>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</si>
  <si>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</si>
  <si>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</si>
  <si>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</si>
  <si>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</si>
  <si>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</si>
  <si>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</si>
  <si>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</si>
  <si>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</si>
  <si>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</si>
  <si>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</si>
  <si>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</si>
  <si>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</si>
  <si>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</si>
  <si>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</si>
  <si>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</si>
  <si>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</si>
  <si>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</si>
  <si>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</si>
  <si>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</si>
  <si>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</si>
  <si>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</si>
  <si>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</si>
  <si>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</si>
  <si>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</si>
  <si>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</si>
  <si>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</si>
  <si>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</si>
  <si>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</si>
  <si>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</si>
  <si>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</si>
  <si>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</si>
  <si>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</si>
  <si>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</si>
  <si>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</si>
  <si>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</si>
  <si>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</si>
  <si>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</si>
  <si>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</si>
  <si>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</si>
  <si>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</si>
  <si>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</si>
  <si>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</si>
  <si>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</si>
  <si>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</si>
  <si>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</si>
  <si>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</si>
  <si>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</si>
  <si>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</si>
  <si>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</si>
  <si>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</si>
  <si>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</si>
  <si>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</si>
  <si>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</si>
  <si>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</si>
  <si>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</si>
  <si>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</si>
  <si>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</si>
  <si>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</si>
  <si>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</si>
  <si>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</si>
  <si>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</si>
  <si>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</si>
  <si>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</si>
  <si>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</si>
  <si>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</si>
  <si>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</si>
  <si>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</si>
  <si>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</si>
  <si>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</si>
  <si>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</si>
  <si>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</si>
  <si>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</si>
  <si>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</si>
  <si>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</si>
  <si>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</si>
  <si>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</si>
  <si>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</si>
  <si>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</si>
  <si>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</si>
  <si>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</si>
  <si>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</si>
  <si>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</si>
  <si>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</si>
  <si>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</si>
  <si>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</si>
  <si>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</si>
  <si>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</si>
  <si>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</si>
  <si>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</si>
  <si>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</si>
  <si>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</si>
  <si>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</si>
  <si>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</si>
  <si>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</si>
  <si>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</si>
  <si>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</si>
  <si>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</si>
  <si>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</si>
  <si>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</si>
  <si>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</si>
  <si>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</si>
  <si>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</si>
  <si>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</si>
  <si>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</si>
  <si>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</si>
  <si>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</si>
  <si>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</si>
  <si>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</si>
  <si>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</si>
  <si>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</si>
  <si>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</si>
  <si>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</si>
  <si>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</si>
  <si>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</si>
  <si>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</si>
  <si>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</si>
  <si>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</si>
  <si>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</si>
  <si>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</si>
  <si>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</si>
  <si>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</si>
  <si>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</si>
  <si>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</si>
  <si>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</si>
  <si>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</si>
  <si>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</si>
  <si>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</si>
  <si>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</si>
  <si>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</si>
  <si>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</si>
  <si>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</si>
  <si>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</si>
  <si>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</si>
  <si>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</si>
  <si>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</si>
  <si>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</si>
  <si>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</si>
  <si>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</si>
  <si>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</si>
  <si>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</si>
  <si>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</si>
  <si>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</si>
  <si>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</si>
  <si>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</si>
  <si>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</si>
  <si>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</si>
  <si>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</si>
  <si>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</si>
  <si>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</si>
  <si>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</si>
  <si>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</si>
  <si>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</si>
  <si>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</si>
  <si>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</si>
  <si>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</si>
  <si>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</si>
  <si>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</si>
  <si>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</si>
  <si>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</si>
  <si>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</si>
  <si>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</si>
  <si>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</si>
  <si>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</si>
  <si>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</si>
  <si>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</si>
  <si>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</si>
  <si>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</si>
  <si>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</si>
  <si>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</si>
  <si>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</si>
  <si>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</si>
  <si>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</si>
  <si>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</si>
  <si>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</si>
  <si>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</si>
  <si>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</si>
  <si>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</si>
  <si>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</si>
  <si>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</si>
  <si>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</si>
  <si>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</si>
  <si>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</si>
  <si>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</si>
  <si>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</si>
  <si>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</si>
  <si>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</si>
  <si>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</si>
  <si>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</si>
  <si>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</si>
  <si>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</si>
  <si>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</si>
  <si>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</si>
  <si>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</si>
  <si>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</si>
  <si>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</si>
  <si>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</si>
  <si>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</si>
  <si>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</si>
  <si>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</si>
  <si>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</si>
  <si>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</si>
  <si>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</si>
  <si>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</si>
  <si>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</si>
  <si>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</si>
  <si>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</si>
  <si>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</si>
  <si>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</si>
  <si>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</si>
  <si>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</si>
  <si>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</si>
  <si>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</si>
  <si>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</si>
  <si>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</si>
  <si>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</si>
  <si>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</si>
  <si>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</si>
  <si>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</si>
  <si>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</si>
  <si>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</si>
  <si>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</si>
  <si>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</si>
  <si>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</si>
  <si>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</si>
  <si>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</si>
  <si>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</si>
  <si>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</si>
  <si>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</si>
  <si>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</si>
  <si>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</si>
  <si>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</si>
  <si>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</si>
  <si>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</si>
  <si>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</si>
  <si>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</si>
  <si>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</si>
  <si>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</si>
  <si>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</si>
  <si>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</si>
  <si>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</si>
  <si>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</si>
  <si>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</si>
  <si>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</si>
  <si>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</si>
  <si>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</si>
  <si>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</si>
  <si>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</si>
  <si>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</si>
  <si>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</si>
  <si>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</si>
  <si>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</si>
  <si>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</si>
  <si>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</si>
  <si>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</si>
  <si>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</si>
  <si>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</si>
  <si>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</si>
  <si>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</si>
  <si>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</si>
  <si>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</si>
  <si>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</si>
  <si>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</si>
  <si>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</si>
  <si>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</si>
  <si>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</si>
  <si>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</si>
  <si>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</si>
  <si>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</si>
  <si>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</si>
  <si>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</si>
  <si>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</si>
  <si>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</si>
  <si>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</si>
  <si>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</si>
  <si>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</si>
  <si>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</si>
  <si>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</si>
  <si>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</si>
  <si>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</si>
  <si>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</si>
  <si>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</si>
  <si>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</si>
  <si>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</si>
  <si>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</si>
  <si>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</si>
  <si>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</si>
  <si>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</si>
  <si>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</si>
  <si>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</si>
  <si>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</si>
  <si>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</si>
  <si>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</si>
  <si>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</si>
  <si>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</si>
  <si>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</si>
  <si>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</si>
  <si>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</si>
  <si>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</si>
  <si>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</si>
  <si>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</si>
  <si>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</si>
  <si>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</si>
  <si>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</si>
  <si>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</si>
  <si>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</si>
  <si>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</si>
  <si>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</si>
  <si>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</si>
  <si>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</si>
  <si>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</si>
  <si>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</si>
  <si>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</si>
  <si>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</si>
  <si>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</si>
  <si>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</si>
  <si>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</si>
  <si>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</si>
  <si>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</si>
  <si>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</si>
  <si>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</si>
  <si>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</si>
  <si>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</si>
  <si>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</si>
  <si>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</si>
  <si>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</si>
  <si>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</si>
  <si>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</si>
  <si>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</si>
  <si>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</si>
  <si>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</si>
  <si>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</si>
  <si>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</si>
  <si>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</si>
  <si>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</si>
  <si>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</si>
  <si>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</si>
  <si>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</si>
  <si>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</si>
  <si>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</si>
  <si>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</si>
  <si>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</si>
  <si>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</si>
  <si>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</si>
  <si>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</si>
  <si>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</si>
  <si>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</si>
  <si>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</si>
  <si>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</si>
  <si>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</si>
  <si>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</si>
  <si>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</si>
  <si>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</si>
  <si>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</si>
  <si>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</si>
  <si>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</si>
  <si>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</si>
  <si>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</si>
  <si>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</si>
  <si>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</si>
  <si>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</si>
  <si>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</si>
  <si>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</si>
  <si>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</si>
  <si>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</si>
  <si>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</si>
  <si>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</si>
  <si>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</si>
  <si>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</si>
  <si>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</si>
  <si>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</si>
  <si>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</si>
  <si>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</si>
  <si>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</si>
  <si>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</si>
  <si>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</si>
  <si>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</si>
  <si>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</si>
  <si>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</si>
  <si>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</si>
  <si>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</si>
  <si>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</si>
  <si>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</si>
  <si>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</si>
  <si>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</si>
  <si>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</si>
  <si>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</si>
  <si>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</si>
  <si>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</si>
  <si>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</si>
  <si>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</si>
  <si>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</si>
  <si>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</si>
  <si>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</si>
  <si>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</si>
  <si>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</si>
  <si>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</si>
  <si>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</si>
  <si>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</si>
  <si>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</si>
  <si>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</si>
  <si>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</si>
  <si>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</si>
  <si>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</si>
  <si>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</si>
  <si>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</si>
  <si>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</si>
  <si>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</si>
  <si>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</si>
  <si>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</si>
  <si>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</si>
  <si>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</si>
  <si>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</si>
  <si>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</si>
  <si>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</si>
  <si>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</si>
  <si>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</si>
  <si>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</si>
  <si>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</si>
  <si>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</si>
  <si>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</si>
  <si>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</si>
  <si>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</si>
  <si>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</si>
  <si>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</si>
  <si>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</si>
  <si>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</si>
  <si>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</si>
  <si>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</si>
  <si>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</si>
  <si>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</si>
  <si>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</si>
  <si>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</si>
  <si>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</si>
  <si>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</si>
  <si>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</si>
  <si>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</si>
  <si>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</si>
  <si>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</si>
  <si>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</si>
  <si>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</si>
  <si>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</si>
  <si>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</si>
  <si>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</si>
  <si>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</si>
  <si>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</si>
  <si>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</si>
  <si>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</si>
  <si>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</si>
  <si>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</si>
  <si>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</si>
  <si>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</si>
  <si>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</si>
  <si>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</si>
  <si>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</si>
  <si>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</si>
  <si>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</si>
  <si>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</si>
  <si>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</si>
  <si>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</si>
  <si>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</si>
  <si>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</si>
  <si>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</si>
  <si>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</si>
  <si>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</si>
  <si>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</si>
  <si>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</si>
  <si>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</si>
  <si>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</si>
  <si>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</si>
  <si>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</si>
  <si>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</si>
  <si>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</si>
  <si>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</si>
  <si>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</si>
  <si>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</si>
  <si>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</si>
  <si>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</si>
  <si>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</si>
  <si>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</si>
  <si>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</si>
  <si>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</si>
  <si>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</si>
  <si>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</si>
  <si>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</si>
  <si>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</si>
  <si>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</si>
  <si>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</si>
  <si>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</si>
  <si>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</si>
  <si>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</si>
  <si>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</si>
  <si>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</si>
  <si>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</si>
  <si>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</si>
  <si>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</si>
  <si>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</si>
  <si>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</si>
  <si>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</si>
  <si>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</si>
  <si>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</si>
  <si>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</si>
  <si>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</si>
  <si>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</si>
  <si>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</si>
  <si>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</si>
  <si>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</si>
  <si>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</si>
  <si>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</si>
  <si>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</si>
  <si>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</si>
  <si>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</si>
  <si>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</si>
  <si>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</si>
  <si>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</si>
  <si>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</si>
  <si>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</si>
  <si>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</si>
  <si>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</si>
  <si>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</si>
  <si>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</si>
  <si>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</si>
  <si>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</si>
  <si>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</si>
  <si>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</si>
  <si>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</si>
  <si>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</si>
  <si>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</si>
  <si>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</si>
  <si>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</si>
  <si>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</si>
  <si>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</si>
  <si>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</si>
  <si>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</si>
  <si>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</si>
  <si>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</si>
  <si>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</si>
  <si>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</si>
  <si>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</si>
  <si>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</si>
  <si>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</si>
  <si>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</si>
  <si>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</si>
  <si>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</si>
  <si>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</si>
  <si>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</si>
  <si>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</si>
  <si>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</si>
  <si>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</si>
  <si>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</si>
  <si>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</si>
  <si>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</si>
  <si>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</si>
  <si>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</si>
  <si>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</si>
  <si>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</si>
  <si>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</si>
  <si>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</si>
  <si>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</si>
  <si>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</si>
  <si>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</si>
  <si>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</si>
  <si>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</si>
  <si>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</si>
  <si>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</si>
  <si>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</si>
  <si>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</si>
  <si>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</si>
  <si>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</si>
  <si>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</si>
  <si>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</si>
  <si>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</si>
  <si>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</si>
  <si>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</si>
  <si>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</si>
  <si>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</si>
  <si>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</si>
  <si>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</si>
  <si>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</si>
  <si>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</si>
  <si>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</si>
  <si>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</si>
  <si>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</si>
  <si>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</si>
  <si>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</si>
  <si>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</si>
  <si>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</si>
  <si>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</si>
  <si>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</si>
  <si>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</si>
  <si>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</si>
  <si>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</si>
  <si>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</si>
  <si>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</si>
  <si>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</si>
  <si>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</si>
  <si>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</si>
  <si>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</si>
  <si>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</si>
  <si>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</si>
  <si>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</si>
  <si>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</si>
  <si>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</si>
  <si>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</si>
  <si>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</si>
  <si>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</si>
  <si>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</si>
  <si>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</si>
  <si>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</si>
  <si>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</si>
  <si>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</si>
  <si>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</si>
  <si>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</si>
  <si>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</si>
  <si>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</si>
  <si>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</si>
  <si>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</si>
  <si>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</si>
  <si>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</si>
  <si>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</si>
  <si>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</si>
  <si>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</si>
  <si>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</si>
  <si>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</si>
  <si>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</si>
  <si>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</si>
  <si>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</si>
  <si>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</si>
  <si>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</si>
  <si>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</si>
  <si>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</si>
  <si>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</si>
  <si>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</si>
  <si>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</si>
  <si>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</si>
  <si>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</si>
  <si>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</si>
  <si>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</si>
  <si>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</si>
  <si>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</si>
  <si>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</si>
  <si>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</si>
  <si>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</si>
  <si>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</si>
  <si>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</si>
  <si>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</si>
  <si>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</si>
  <si>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</si>
  <si>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</si>
  <si>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</si>
  <si>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</si>
  <si>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</si>
  <si>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</si>
  <si>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</si>
  <si>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</si>
  <si>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</si>
  <si>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</si>
  <si>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</si>
  <si>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</si>
  <si>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</si>
  <si>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</si>
  <si>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</si>
  <si>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</si>
  <si>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</si>
  <si>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</si>
  <si>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</si>
  <si>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</si>
  <si>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</si>
  <si>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</si>
  <si>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</si>
  <si>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</si>
  <si>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</si>
  <si>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</si>
  <si>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</si>
  <si>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</si>
  <si>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</si>
  <si>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</si>
  <si>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</si>
  <si>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</si>
  <si>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</si>
  <si>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</si>
  <si>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</si>
  <si>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</si>
  <si>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</si>
  <si>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</si>
  <si>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</si>
  <si>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</si>
  <si>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</si>
  <si>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</si>
  <si>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</si>
  <si>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</si>
  <si>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</si>
  <si>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</si>
  <si>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</si>
  <si>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</si>
  <si>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</si>
  <si>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</si>
  <si>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</si>
  <si>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</si>
  <si>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</si>
  <si>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</si>
  <si>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</si>
  <si>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</si>
  <si>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</si>
  <si>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</si>
  <si>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</si>
  <si>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</si>
  <si>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</si>
  <si>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</si>
  <si>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</si>
  <si>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</si>
  <si>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</si>
  <si>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</si>
  <si>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</si>
  <si>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</si>
  <si>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</si>
  <si>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</si>
  <si>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</si>
  <si>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</si>
  <si>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</si>
  <si>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</si>
  <si>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</si>
  <si>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</si>
  <si>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</si>
  <si>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</si>
  <si>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</si>
  <si>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</si>
  <si>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</si>
  <si>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</si>
  <si>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</si>
  <si>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</si>
  <si>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</si>
  <si>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</si>
  <si>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</si>
  <si>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</si>
  <si>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</si>
  <si>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</si>
  <si>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</si>
  <si>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</si>
  <si>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</si>
  <si>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</si>
  <si>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</si>
  <si>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</si>
  <si>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</si>
  <si>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</si>
  <si>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</si>
  <si>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</si>
  <si>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</si>
  <si>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</si>
  <si>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</si>
  <si>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</si>
  <si>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</si>
  <si>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</si>
  <si>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</si>
  <si>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</si>
  <si>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</si>
  <si>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</si>
  <si>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</si>
  <si>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</si>
  <si>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</si>
  <si>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</si>
  <si>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</si>
  <si>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</si>
  <si>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</si>
  <si>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</si>
  <si>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</si>
  <si>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</si>
  <si>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</si>
  <si>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</si>
  <si>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</si>
  <si>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</si>
  <si>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</si>
  <si>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</si>
  <si>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</si>
  <si>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</si>
  <si>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</si>
  <si>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</si>
  <si>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</si>
  <si>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</si>
  <si>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</si>
  <si>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</si>
  <si>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</si>
  <si>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</si>
  <si>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</si>
  <si>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</si>
  <si>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</si>
  <si>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</si>
  <si>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</si>
  <si>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</si>
  <si>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</si>
  <si>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</si>
  <si>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</si>
  <si>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</si>
  <si>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</si>
  <si>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</si>
  <si>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</si>
  <si>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</si>
  <si>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</si>
  <si>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</si>
  <si>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</si>
  <si>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</si>
  <si>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</si>
  <si>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</si>
  <si>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</si>
  <si>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</si>
  <si>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</si>
  <si>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</si>
  <si>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</si>
  <si>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</si>
  <si>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</si>
  <si>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</si>
  <si>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</si>
  <si>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</si>
  <si>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</si>
  <si>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</si>
  <si>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</si>
  <si>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</si>
  <si>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</si>
  <si>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</si>
  <si>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</si>
  <si>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</si>
  <si>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</si>
  <si>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</si>
  <si>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</si>
  <si>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</si>
  <si>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</si>
  <si>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</si>
  <si>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</si>
  <si>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</si>
  <si>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</si>
  <si>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</si>
  <si>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</si>
  <si>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</si>
  <si>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</si>
  <si>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</si>
  <si>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</si>
  <si>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</si>
  <si>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</si>
  <si>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</si>
  <si>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</si>
  <si>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</si>
  <si>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</si>
  <si>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</si>
  <si>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</si>
  <si>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</si>
  <si>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</si>
  <si>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</si>
  <si>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</si>
  <si>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</si>
  <si>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</si>
  <si>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</si>
  <si>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</si>
  <si>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</si>
  <si>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</si>
  <si>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</si>
  <si>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</si>
  <si>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</si>
  <si>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</si>
  <si>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</si>
  <si>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</si>
  <si>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</si>
  <si>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</si>
  <si>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</si>
  <si>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</si>
  <si>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</si>
  <si>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</si>
  <si>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</si>
  <si>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</si>
  <si>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</si>
  <si>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</si>
  <si>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</si>
  <si>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</si>
  <si>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</si>
  <si>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</si>
  <si>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</si>
  <si>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</si>
  <si>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</si>
  <si>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</si>
  <si>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</si>
  <si>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</si>
  <si>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</si>
  <si>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</si>
  <si>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</si>
  <si>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</si>
  <si>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</si>
  <si>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</si>
  <si>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</si>
  <si>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</si>
  <si>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</si>
  <si>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</si>
  <si>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</si>
  <si>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</si>
  <si>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</si>
  <si>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</si>
  <si>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</si>
  <si>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</si>
  <si>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</si>
  <si>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</si>
  <si>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</si>
  <si>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</si>
  <si>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</si>
  <si>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</si>
  <si>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</si>
  <si>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</si>
  <si>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</si>
  <si>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</si>
  <si>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</si>
  <si>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</si>
  <si>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</si>
  <si>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</si>
  <si>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</si>
  <si>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</si>
  <si>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</si>
  <si>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</si>
  <si>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</si>
  <si>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</si>
  <si>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</si>
  <si>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</si>
  <si>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</si>
  <si>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</si>
  <si>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</si>
  <si>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</si>
  <si>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</si>
  <si>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</si>
  <si>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</si>
  <si>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</si>
  <si>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</si>
  <si>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</si>
  <si>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</si>
  <si>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</si>
  <si>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</si>
  <si>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</si>
  <si>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</si>
  <si>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</si>
  <si>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</si>
  <si>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</si>
  <si>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</si>
  <si>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</si>
  <si>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</si>
  <si>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</si>
  <si>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</si>
  <si>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</si>
  <si>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</si>
  <si>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</si>
  <si>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</si>
  <si>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</si>
  <si>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</si>
  <si>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</si>
  <si>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</si>
  <si>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</si>
  <si>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</si>
  <si>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</si>
  <si>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</si>
  <si>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</si>
  <si>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</si>
  <si>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</si>
  <si>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</si>
  <si>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</si>
  <si>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</si>
  <si>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</si>
  <si>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</si>
  <si>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</si>
  <si>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</si>
  <si>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</si>
  <si>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</si>
  <si>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</si>
  <si>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</si>
  <si>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</si>
  <si>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</si>
  <si>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</si>
  <si>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</si>
  <si>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</si>
  <si>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</si>
  <si>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</si>
  <si>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</si>
  <si>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</si>
  <si>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</si>
  <si>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</si>
  <si>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</si>
  <si>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</si>
  <si>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</si>
  <si>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</si>
  <si>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</si>
  <si>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</si>
  <si>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</si>
  <si>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</si>
  <si>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</si>
  <si>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</si>
  <si>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</si>
  <si>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</si>
  <si>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</si>
  <si>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</si>
  <si>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</si>
  <si>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</si>
  <si>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</si>
  <si>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</si>
  <si>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</si>
  <si>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</si>
  <si>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</si>
  <si>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</si>
  <si>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</si>
  <si>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</si>
  <si>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</si>
  <si>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</si>
  <si>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</si>
  <si>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</si>
  <si>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</si>
  <si>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</si>
  <si>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</si>
  <si>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</si>
  <si>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</si>
  <si>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</si>
  <si>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</si>
  <si>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</si>
  <si>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</si>
  <si>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</si>
  <si>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</si>
  <si>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</si>
  <si>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</si>
  <si>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</si>
  <si>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</si>
  <si>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</si>
  <si>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</si>
  <si>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</si>
  <si>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</si>
  <si>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</si>
  <si>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</si>
  <si>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</si>
  <si>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</si>
  <si>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</si>
  <si>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</si>
  <si>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</si>
  <si>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</si>
  <si>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</si>
  <si>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</si>
  <si>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</si>
  <si>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</si>
  <si>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</si>
  <si>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</si>
  <si>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</si>
  <si>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</si>
  <si>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</si>
  <si>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</si>
  <si>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</si>
  <si>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</si>
  <si>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</si>
  <si>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</si>
  <si>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</si>
  <si>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</si>
  <si>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</si>
  <si>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</si>
  <si>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</si>
  <si>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</si>
  <si>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</si>
  <si>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</si>
  <si>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</si>
  <si>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</si>
  <si>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</si>
  <si>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</si>
  <si>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</si>
  <si>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</si>
  <si>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</si>
  <si>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</si>
  <si>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</si>
  <si>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</si>
  <si>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</si>
  <si>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</si>
  <si>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</si>
  <si>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</si>
  <si>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</si>
  <si>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</si>
  <si>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</si>
  <si>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</si>
  <si>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</si>
  <si>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</si>
  <si>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</si>
  <si>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</si>
  <si>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</si>
  <si>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</si>
  <si>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</si>
  <si>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</si>
  <si>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</si>
  <si>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</si>
  <si>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</si>
  <si>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</si>
  <si>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</si>
  <si>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</si>
  <si>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</si>
  <si>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</si>
  <si>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</si>
  <si>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</si>
  <si>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</si>
  <si>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</si>
  <si>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</si>
  <si>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</si>
  <si>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</si>
  <si>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</si>
  <si>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</si>
  <si>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</si>
  <si>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</si>
  <si>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</si>
  <si>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</si>
  <si>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</si>
  <si>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</si>
  <si>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</si>
  <si>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</si>
  <si>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</si>
  <si>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</si>
  <si>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</si>
  <si>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</si>
  <si>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</si>
  <si>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</si>
  <si>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</si>
  <si>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</si>
  <si>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</si>
  <si>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</si>
  <si>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</si>
  <si>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</si>
  <si>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</si>
  <si>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</si>
  <si>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</si>
  <si>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</si>
  <si>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</si>
  <si>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</si>
  <si>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</si>
  <si>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</si>
  <si>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</si>
  <si>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</si>
  <si>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</si>
  <si>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</si>
  <si>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</si>
  <si>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</si>
  <si>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</si>
  <si>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</si>
  <si>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</si>
  <si>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</si>
  <si>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</si>
  <si>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</si>
  <si>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</si>
  <si>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</si>
  <si>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</si>
  <si>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</si>
  <si>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</si>
  <si>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</si>
  <si>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</si>
  <si>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</si>
  <si>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</si>
  <si>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</si>
  <si>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</si>
  <si>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</si>
  <si>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</si>
  <si>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</si>
  <si>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</si>
  <si>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</si>
  <si>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</si>
  <si>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</si>
  <si>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</si>
  <si>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</si>
  <si>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</si>
  <si>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</si>
  <si>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</si>
  <si>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</si>
  <si>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</si>
  <si>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</si>
  <si>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</si>
  <si>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</si>
  <si>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</si>
  <si>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</si>
  <si>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</si>
  <si>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</si>
  <si>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</si>
  <si>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</si>
  <si>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</si>
  <si>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</si>
  <si>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</si>
  <si>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</si>
  <si>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</si>
  <si>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</si>
  <si>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</si>
  <si>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</si>
  <si>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</si>
  <si>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</si>
  <si>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</si>
  <si>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</si>
  <si>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</si>
  <si>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</si>
  <si>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</si>
  <si>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</si>
  <si>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</si>
  <si>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</si>
  <si>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</si>
  <si>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</si>
  <si>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</si>
  <si>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</si>
  <si>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</si>
  <si>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</si>
  <si>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</si>
  <si>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</si>
  <si>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</si>
  <si>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</si>
  <si>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</si>
  <si>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</si>
  <si>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</si>
  <si>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</si>
  <si>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</si>
  <si>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</si>
  <si>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</si>
  <si>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</si>
  <si>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</si>
  <si>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</si>
  <si>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</si>
  <si>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</si>
  <si>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</si>
  <si>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</si>
  <si>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</si>
  <si>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</si>
  <si>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</si>
  <si>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</si>
  <si>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</si>
  <si>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</si>
  <si>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</si>
  <si>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</si>
  <si>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</si>
  <si>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</si>
  <si>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</si>
  <si>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</si>
  <si>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</si>
  <si>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</si>
  <si>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</si>
  <si>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</si>
  <si>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</si>
  <si>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</si>
  <si>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</si>
  <si>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</si>
  <si>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</si>
  <si>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</si>
  <si>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</si>
  <si>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</si>
  <si>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</si>
  <si>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</si>
  <si>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</si>
  <si>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</si>
  <si>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</si>
  <si>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</si>
  <si>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</si>
  <si>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</si>
  <si>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</si>
  <si>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</si>
  <si>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</si>
  <si>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</si>
  <si>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</si>
  <si>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</si>
  <si>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</si>
  <si>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</si>
  <si>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</si>
  <si>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</si>
  <si>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</si>
  <si>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</si>
  <si>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</si>
  <si>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</si>
  <si>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</si>
  <si>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</si>
  <si>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</si>
  <si>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</si>
  <si>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</si>
  <si>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</si>
  <si>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</si>
  <si>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</si>
  <si>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</si>
  <si>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</si>
  <si>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</si>
  <si>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</si>
  <si>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</si>
  <si>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</si>
  <si>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</si>
  <si>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</si>
  <si>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</si>
  <si>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</si>
  <si>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</si>
  <si>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</si>
  <si>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</si>
  <si>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</si>
  <si>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</si>
  <si>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</si>
  <si>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</si>
  <si>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</si>
  <si>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</si>
  <si>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</si>
  <si>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</si>
  <si>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</si>
  <si>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</si>
  <si>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</si>
  <si>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</si>
  <si>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</si>
  <si>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</si>
  <si>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</si>
  <si>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</si>
  <si>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</si>
  <si>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</si>
  <si>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</si>
  <si>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</si>
  <si>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</si>
  <si>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</si>
  <si>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</si>
  <si>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</si>
  <si>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</si>
  <si>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</si>
  <si>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</si>
  <si>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</si>
  <si>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</si>
  <si>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</si>
  <si>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</si>
  <si>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</si>
  <si>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</si>
  <si>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</si>
  <si>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</si>
  <si>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</si>
  <si>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</si>
  <si>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</si>
  <si>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</si>
  <si>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</si>
  <si>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</si>
  <si>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</si>
  <si>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</si>
  <si>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</si>
  <si>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</si>
  <si>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</si>
  <si>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</si>
  <si>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</si>
  <si>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</si>
  <si>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</si>
  <si>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</si>
  <si>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</si>
  <si>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</si>
  <si>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</si>
  <si>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</si>
  <si>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</si>
  <si>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</si>
  <si>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</si>
  <si>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</si>
  <si>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</si>
  <si>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</si>
  <si>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</si>
  <si>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</si>
  <si>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</si>
  <si>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</si>
  <si>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</si>
  <si>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</si>
  <si>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</si>
  <si>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</si>
  <si>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</si>
  <si>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</si>
  <si>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</si>
  <si>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</si>
  <si>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</si>
  <si>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</si>
  <si>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</si>
  <si>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</si>
  <si>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</si>
  <si>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</si>
  <si>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</si>
  <si>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</si>
  <si>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</si>
  <si>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</si>
  <si>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</si>
  <si>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</si>
  <si>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</si>
  <si>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</si>
  <si>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</si>
  <si>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</si>
  <si>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</si>
  <si>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</si>
  <si>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</si>
  <si>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</si>
  <si>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</si>
  <si>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</si>
  <si>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</si>
  <si>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</si>
  <si>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</si>
  <si>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</si>
  <si>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</si>
  <si>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</si>
  <si>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</si>
  <si>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</si>
  <si>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</si>
  <si>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</si>
  <si>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</si>
  <si>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</si>
  <si>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</si>
  <si>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</si>
  <si>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</si>
  <si>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</si>
  <si>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</si>
  <si>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</si>
  <si>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</si>
  <si>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</si>
  <si>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</si>
  <si>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</si>
  <si>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</si>
  <si>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</si>
  <si>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</si>
  <si>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</si>
  <si>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</si>
  <si>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</si>
  <si>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</si>
  <si>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</si>
  <si>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</si>
  <si>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</si>
  <si>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</si>
  <si>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</si>
  <si>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</si>
  <si>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</si>
  <si>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</si>
  <si>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</si>
  <si>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</si>
  <si>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</si>
  <si>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</si>
  <si>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</si>
  <si>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</si>
  <si>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</si>
  <si>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</si>
  <si>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</si>
  <si>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</si>
  <si>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</si>
  <si>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</si>
  <si>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</si>
  <si>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</si>
  <si>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</si>
  <si>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</si>
  <si>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</si>
  <si>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</si>
  <si>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</si>
  <si>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</si>
  <si>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</si>
  <si>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</si>
  <si>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</si>
  <si>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</si>
  <si>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</si>
  <si>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</si>
  <si>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</si>
  <si>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</si>
  <si>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</si>
  <si>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</si>
  <si>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</si>
  <si>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</si>
  <si>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</si>
  <si>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</si>
  <si>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</si>
  <si>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</si>
  <si>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</si>
  <si>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</si>
  <si>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</si>
  <si>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</si>
  <si>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</si>
  <si>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</si>
  <si>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</si>
  <si>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</si>
  <si>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</si>
  <si>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</si>
  <si>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</si>
  <si>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</si>
  <si>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</si>
  <si>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</si>
  <si>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</si>
  <si>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</si>
  <si>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</si>
  <si>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</si>
  <si>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</si>
  <si>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</si>
  <si>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</si>
  <si>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</si>
  <si>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</si>
  <si>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</si>
  <si>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</si>
  <si>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</si>
  <si>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</si>
  <si>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</si>
  <si>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</si>
  <si>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</si>
  <si>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</si>
  <si>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</si>
  <si>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</si>
  <si>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</si>
  <si>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</si>
  <si>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</si>
  <si>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</si>
  <si>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</si>
  <si>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</si>
  <si>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</si>
  <si>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</si>
  <si>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</si>
  <si>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</si>
  <si>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</si>
  <si>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</si>
  <si>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</si>
  <si>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</si>
  <si>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</si>
  <si>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</si>
  <si>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</si>
  <si>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</si>
  <si>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</si>
  <si>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</si>
  <si>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</si>
  <si>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</si>
  <si>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</si>
  <si>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</si>
  <si>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</si>
  <si>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</si>
  <si>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</si>
  <si>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</si>
  <si>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</si>
  <si>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</si>
  <si>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</si>
  <si>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</si>
  <si>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</si>
  <si>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</si>
  <si>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</si>
  <si>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</si>
  <si>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</si>
  <si>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</si>
  <si>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</si>
  <si>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</si>
  <si>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</si>
  <si>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</si>
  <si>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</si>
  <si>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</si>
  <si>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</si>
  <si>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</si>
  <si>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</si>
  <si>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</si>
  <si>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</si>
  <si>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</si>
  <si>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</si>
  <si>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</si>
  <si>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</si>
  <si>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</si>
  <si>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</si>
  <si>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</si>
  <si>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</si>
  <si>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</si>
  <si>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</si>
  <si>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</si>
  <si>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</si>
  <si>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</si>
  <si>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</si>
  <si>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</si>
  <si>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</si>
  <si>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</si>
  <si>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</si>
  <si>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</si>
  <si>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</si>
  <si>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</si>
  <si>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</si>
  <si>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</si>
  <si>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</si>
  <si>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</si>
  <si>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</si>
  <si>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</si>
  <si>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</si>
  <si>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</si>
  <si>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</si>
  <si>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</si>
  <si>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</si>
  <si>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</si>
  <si>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</si>
  <si>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</si>
  <si>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</si>
  <si>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</si>
  <si>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</si>
  <si>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</si>
  <si>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</si>
  <si>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</si>
  <si>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</si>
  <si>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</si>
  <si>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</si>
  <si>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</si>
  <si>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</si>
  <si>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</si>
  <si>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</si>
  <si>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</si>
  <si>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</si>
  <si>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</si>
  <si>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</si>
  <si>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</si>
  <si>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</si>
  <si>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</si>
  <si>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</si>
  <si>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</si>
  <si>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</si>
  <si>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</si>
  <si>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</si>
  <si>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</si>
  <si>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</si>
  <si>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</si>
  <si>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</si>
  <si>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</si>
  <si>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</si>
  <si>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</si>
  <si>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</si>
  <si>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</si>
  <si>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</si>
  <si>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</si>
  <si>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</si>
  <si>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</si>
  <si>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</si>
  <si>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</si>
  <si>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</si>
  <si>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</si>
  <si>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</si>
  <si>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</si>
  <si>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</si>
  <si>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</si>
  <si>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</si>
  <si>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</si>
  <si>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</si>
  <si>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</si>
  <si>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</si>
  <si>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</si>
  <si>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</si>
  <si>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</si>
  <si>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</si>
  <si>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</si>
  <si>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</si>
  <si>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</si>
  <si>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</si>
  <si>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</si>
  <si>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</si>
  <si>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</si>
  <si>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</si>
  <si>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</si>
  <si>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</si>
  <si>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</si>
  <si>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</si>
  <si>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</si>
  <si>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</si>
  <si>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</si>
  <si>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</si>
  <si>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</si>
  <si>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</si>
  <si>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</si>
  <si>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</si>
  <si>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</si>
  <si>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</si>
  <si>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</si>
  <si>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</si>
  <si>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</si>
  <si>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</si>
  <si>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</si>
  <si>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</si>
  <si>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</si>
  <si>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</si>
  <si>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</si>
  <si>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</si>
  <si>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</si>
  <si>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</si>
  <si>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</si>
  <si>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</si>
  <si>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</si>
  <si>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</si>
  <si>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</si>
  <si>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</si>
  <si>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</si>
  <si>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</si>
  <si>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</si>
  <si>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</si>
  <si>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</si>
  <si>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</si>
  <si>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</si>
  <si>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</si>
  <si>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</si>
  <si>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</si>
  <si>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</si>
  <si>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</si>
  <si>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</si>
  <si>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</si>
  <si>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</si>
  <si>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</si>
  <si>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</si>
  <si>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</si>
  <si>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</si>
  <si>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</si>
  <si>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</si>
  <si>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</si>
  <si>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</si>
  <si>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</si>
  <si>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</si>
  <si>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</si>
  <si>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</si>
  <si>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</si>
  <si>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</si>
  <si>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</si>
  <si>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</si>
  <si>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</si>
  <si>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</si>
  <si>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</si>
  <si>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</si>
  <si>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</si>
  <si>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</si>
  <si>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</si>
  <si>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</si>
  <si>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</si>
  <si>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</si>
  <si>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</si>
  <si>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</si>
  <si>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</si>
  <si>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</si>
  <si>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</si>
  <si>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</si>
  <si>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</si>
  <si>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</si>
  <si>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</si>
  <si>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</si>
  <si>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</si>
  <si>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</si>
  <si>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</si>
  <si>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</si>
  <si>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</si>
  <si>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</si>
  <si>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</si>
  <si>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</si>
  <si>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</si>
  <si>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</si>
  <si>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</si>
  <si>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</si>
  <si>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</si>
  <si>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</si>
  <si>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</si>
  <si>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</si>
  <si>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</si>
  <si>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</si>
  <si>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</si>
  <si>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</si>
  <si>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</si>
  <si>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</si>
  <si>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</si>
  <si>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</si>
  <si>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</si>
  <si>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</si>
  <si>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</si>
  <si>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</si>
  <si>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</si>
  <si>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</si>
  <si>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</si>
  <si>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</si>
  <si>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</si>
  <si>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</si>
  <si>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</si>
  <si>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</si>
  <si>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</si>
  <si>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</si>
  <si>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</si>
  <si>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</si>
  <si>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</si>
  <si>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</si>
  <si>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</si>
  <si>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</si>
  <si>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</si>
  <si>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</si>
  <si>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</si>
  <si>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</si>
  <si>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</si>
  <si>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</si>
  <si>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</si>
  <si>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</si>
  <si>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</si>
  <si>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</si>
  <si>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</si>
  <si>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</si>
  <si>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</si>
  <si>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</si>
  <si>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</si>
  <si>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</si>
  <si>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</si>
  <si>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</si>
  <si>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</si>
  <si>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</si>
  <si>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</si>
  <si>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</si>
  <si>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</si>
  <si>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</si>
  <si>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</si>
  <si>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</si>
  <si>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</si>
  <si>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</si>
  <si>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</si>
  <si>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</si>
  <si>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</si>
  <si>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</si>
  <si>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</si>
  <si>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</si>
  <si>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</si>
  <si>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</si>
  <si>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</si>
  <si>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</si>
  <si>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</si>
  <si>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</si>
  <si>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</si>
  <si>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</si>
  <si>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</si>
  <si>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</si>
  <si>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</si>
  <si>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</si>
  <si>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</si>
  <si>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</si>
  <si>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</si>
  <si>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</si>
  <si>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</si>
  <si>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</si>
  <si>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</si>
  <si>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</si>
  <si>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</si>
  <si>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</si>
  <si>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</si>
  <si>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</si>
  <si>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</si>
  <si>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</si>
  <si>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</si>
  <si>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</si>
  <si>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</si>
  <si>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</si>
  <si>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</si>
  <si>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</si>
  <si>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</si>
  <si>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</si>
  <si>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</si>
  <si>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</si>
  <si>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</si>
  <si>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</si>
  <si>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</si>
  <si>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</si>
  <si>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</si>
  <si>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</si>
  <si>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</si>
  <si>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</si>
  <si>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</si>
  <si>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</si>
  <si>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</si>
  <si>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</si>
  <si>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</si>
  <si>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</si>
  <si>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</si>
  <si>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</si>
  <si>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</si>
  <si>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</si>
  <si>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</si>
  <si>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</si>
  <si>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</si>
  <si>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</si>
  <si>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</si>
  <si>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</si>
  <si>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</si>
  <si>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</si>
  <si>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</si>
  <si>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</si>
  <si>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</si>
  <si>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</si>
  <si>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</si>
  <si>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</si>
  <si>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</si>
  <si>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</si>
  <si>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</si>
  <si>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</si>
  <si>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</si>
  <si>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</si>
  <si>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</si>
  <si>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</si>
  <si>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</si>
  <si>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</si>
  <si>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</si>
  <si>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</si>
  <si>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</si>
  <si>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</si>
  <si>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</si>
  <si>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</si>
  <si>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</si>
  <si>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</si>
  <si>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</si>
  <si>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</si>
  <si>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</si>
  <si>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</si>
  <si>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</si>
  <si>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</si>
  <si>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</si>
  <si>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</si>
  <si>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</si>
  <si>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</si>
  <si>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</si>
  <si>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</si>
  <si>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</si>
  <si>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</si>
  <si>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</si>
  <si>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</si>
  <si>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</si>
  <si>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</si>
  <si>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</si>
  <si>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</si>
  <si>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</si>
  <si>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</si>
  <si>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</si>
  <si>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</si>
  <si>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</si>
  <si>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</si>
  <si>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</si>
  <si>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</si>
  <si>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</si>
  <si>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</si>
  <si>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</si>
  <si>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</si>
  <si>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</si>
  <si>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</si>
  <si>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</si>
  <si>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</si>
  <si>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</si>
  <si>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</si>
  <si>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</si>
  <si>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</si>
  <si>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</si>
  <si>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</si>
  <si>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</si>
  <si>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</si>
  <si>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</si>
  <si>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</si>
  <si>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</si>
  <si>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</si>
  <si>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</si>
  <si>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</si>
  <si>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</si>
  <si>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</si>
  <si>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</si>
  <si>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</si>
  <si>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</si>
  <si>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</si>
  <si>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</si>
  <si>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</si>
  <si>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</si>
  <si>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</si>
  <si>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</si>
  <si>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</si>
  <si>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</si>
  <si>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</si>
  <si>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</si>
  <si>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</si>
  <si>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</si>
  <si>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</si>
  <si>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</si>
  <si>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</si>
  <si>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</si>
  <si>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</si>
  <si>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</si>
  <si>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</si>
  <si>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</si>
  <si>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</si>
  <si>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</si>
  <si>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</si>
  <si>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</si>
  <si>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</si>
  <si>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</si>
  <si>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</si>
  <si>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</si>
  <si>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</si>
  <si>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</si>
  <si>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</si>
  <si>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</si>
  <si>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</si>
  <si>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</si>
  <si>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</si>
  <si>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</si>
  <si>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</si>
  <si>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</si>
  <si>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</si>
  <si>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</si>
  <si>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</si>
  <si>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</si>
  <si>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</si>
  <si>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</si>
  <si>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</si>
  <si>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</si>
  <si>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</si>
  <si>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</si>
  <si>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</si>
  <si>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</si>
  <si>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</si>
  <si>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</si>
  <si>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</si>
  <si>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</si>
  <si>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</si>
  <si>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</si>
  <si>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</si>
  <si>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</si>
  <si>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</si>
  <si>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</si>
  <si>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</si>
  <si>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</si>
  <si>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</si>
  <si>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</si>
  <si>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</si>
  <si>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</si>
  <si>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</si>
  <si>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</si>
  <si>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</si>
  <si>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</si>
  <si>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</si>
  <si>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</si>
  <si>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</si>
  <si>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</si>
  <si>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</si>
  <si>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</si>
  <si>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</si>
  <si>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</si>
  <si>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</si>
  <si>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</si>
  <si>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</si>
  <si>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</si>
  <si>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</si>
  <si>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</si>
  <si>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</si>
  <si>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</si>
  <si>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</si>
  <si>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</si>
  <si>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</si>
  <si>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</si>
  <si>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</si>
  <si>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</si>
  <si>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</si>
  <si>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</si>
  <si>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</si>
  <si>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</si>
  <si>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</si>
  <si>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</si>
  <si>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</si>
  <si>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</si>
  <si>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</si>
  <si>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</si>
  <si>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</si>
  <si>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</si>
  <si>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</si>
  <si>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</si>
  <si>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</si>
  <si>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</si>
  <si>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</si>
  <si>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</si>
  <si>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</si>
  <si>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</si>
  <si>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</si>
  <si>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</si>
  <si>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</si>
  <si>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</si>
  <si>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</si>
  <si>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</si>
  <si>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</si>
  <si>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</si>
  <si>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</si>
  <si>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</si>
  <si>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</si>
  <si>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</si>
  <si>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</si>
  <si>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</si>
  <si>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</si>
  <si>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</si>
  <si>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</si>
  <si>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</si>
  <si>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</si>
  <si>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</si>
  <si>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</si>
  <si>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</si>
  <si>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</si>
  <si>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</si>
  <si>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</si>
  <si>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</si>
  <si>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</si>
  <si>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</si>
  <si>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</si>
  <si>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</si>
  <si>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</si>
  <si>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</si>
  <si>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</si>
  <si>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</si>
  <si>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</si>
  <si>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</si>
  <si>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</si>
  <si>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</si>
  <si>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</si>
  <si>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</si>
  <si>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</si>
  <si>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</si>
  <si>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</si>
  <si>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</si>
  <si>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</si>
  <si>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</si>
  <si>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</si>
  <si>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</si>
  <si>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</si>
  <si>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</si>
  <si>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</si>
  <si>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</si>
  <si>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</si>
  <si>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</si>
  <si>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</si>
  <si>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</si>
  <si>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</si>
  <si>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</si>
  <si>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</si>
  <si>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</si>
  <si>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</si>
  <si>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</si>
  <si>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</si>
  <si>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</si>
  <si>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</si>
  <si>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</si>
  <si>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</si>
  <si>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</si>
  <si>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</si>
  <si>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</si>
  <si>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</si>
  <si>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</si>
  <si>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</si>
  <si>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</si>
  <si>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</si>
  <si>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</si>
  <si>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</si>
  <si>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</si>
  <si>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</si>
  <si>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</si>
  <si>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</si>
  <si>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</si>
  <si>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</si>
  <si>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</si>
  <si>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</si>
  <si>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</si>
  <si>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</si>
  <si>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</si>
  <si>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</si>
  <si>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</si>
  <si>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</si>
  <si>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</si>
  <si>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</si>
  <si>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</si>
  <si>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</si>
  <si>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</si>
  <si>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</si>
  <si>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</si>
  <si>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</si>
  <si>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</si>
  <si>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</si>
  <si>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</si>
  <si>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</si>
  <si>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</si>
  <si>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</si>
  <si>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</si>
  <si>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</si>
  <si>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</si>
  <si>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</si>
  <si>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</si>
  <si>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</si>
  <si>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</si>
  <si>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</si>
  <si>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</si>
  <si>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</si>
  <si>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</si>
  <si>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</si>
  <si>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</si>
  <si>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</si>
  <si>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</si>
  <si>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</si>
  <si>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</si>
  <si>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</si>
  <si>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</si>
  <si>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</si>
  <si>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</si>
  <si>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</si>
  <si>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</si>
  <si>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</si>
  <si>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</si>
  <si>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</si>
  <si>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</si>
  <si>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</si>
  <si>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</si>
  <si>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</si>
  <si>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</si>
  <si>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</si>
  <si>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</si>
  <si>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</si>
  <si>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</si>
  <si>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</si>
  <si>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</si>
  <si>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</si>
  <si>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</si>
  <si>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</si>
  <si>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</si>
  <si>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</si>
  <si>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</si>
  <si>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</si>
  <si>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</si>
  <si>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</si>
  <si>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</si>
  <si>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</si>
  <si>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</si>
  <si>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</si>
  <si>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</si>
  <si>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</si>
  <si>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</si>
  <si>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</si>
  <si>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</si>
  <si>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</si>
  <si>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</si>
  <si>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</si>
  <si>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</si>
  <si>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</si>
  <si>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</si>
  <si>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</si>
  <si>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</si>
  <si>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</si>
  <si>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</si>
  <si>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</si>
  <si>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</si>
  <si>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</si>
  <si>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</si>
  <si>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</si>
  <si>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</si>
  <si>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</si>
  <si>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</si>
  <si>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</si>
  <si>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</si>
  <si>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</si>
  <si>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</si>
  <si>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</si>
  <si>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</si>
  <si>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</si>
  <si>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</si>
  <si>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</si>
  <si>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</si>
  <si>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</si>
  <si>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</si>
  <si>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</si>
  <si>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</si>
  <si>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</si>
  <si>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</si>
  <si>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</si>
  <si>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</si>
  <si>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</si>
  <si>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</si>
  <si>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</si>
  <si>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</si>
  <si>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</si>
  <si>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</si>
  <si>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</si>
  <si>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</si>
  <si>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</si>
  <si>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</si>
  <si>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</si>
  <si>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</si>
  <si>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</si>
  <si>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</si>
  <si>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</si>
  <si>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</si>
  <si>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</si>
  <si>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</si>
  <si>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</si>
  <si>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</si>
  <si>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</si>
  <si>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</si>
  <si>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</si>
  <si>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</si>
  <si>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</si>
  <si>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</si>
  <si>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</si>
  <si>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</si>
  <si>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</si>
  <si>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</si>
  <si>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</si>
  <si>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</si>
  <si>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</si>
  <si>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</si>
  <si>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</si>
  <si>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</si>
  <si>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</si>
  <si>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</si>
  <si>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</si>
  <si>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</si>
  <si>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</si>
  <si>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</si>
  <si>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</si>
  <si>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</si>
  <si>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</si>
  <si>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</si>
  <si>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</si>
  <si>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</si>
  <si>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</si>
  <si>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</si>
  <si>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</si>
  <si>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</si>
  <si>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</si>
  <si>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</si>
  <si>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</si>
  <si>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</si>
  <si>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</si>
  <si>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</si>
  <si>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</si>
  <si>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</si>
  <si>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</si>
  <si>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</si>
  <si>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</si>
  <si>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</si>
  <si>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</si>
  <si>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</si>
  <si>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</si>
  <si>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</si>
  <si>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</si>
  <si>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</si>
  <si>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</si>
  <si>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</si>
  <si>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</si>
  <si>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</si>
  <si>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</si>
  <si>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</si>
  <si>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</si>
  <si>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</si>
  <si>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</si>
  <si>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</si>
  <si>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</si>
  <si>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</si>
  <si>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</si>
  <si>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</si>
  <si>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</si>
  <si>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</si>
  <si>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</si>
  <si>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</si>
  <si>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</si>
  <si>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</si>
  <si>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</si>
  <si>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</si>
  <si>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</si>
  <si>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</si>
  <si>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</si>
  <si>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</si>
  <si>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</si>
  <si>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</si>
  <si>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</si>
  <si>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</si>
  <si>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</si>
  <si>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</si>
  <si>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</si>
  <si>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</si>
  <si>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</si>
  <si>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</si>
  <si>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</si>
  <si>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</si>
  <si>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</si>
  <si>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</si>
  <si>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</si>
  <si>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</si>
  <si>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</si>
  <si>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</si>
  <si>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</si>
  <si>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</si>
  <si>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</si>
  <si>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</si>
  <si>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</si>
  <si>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</si>
  <si>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</si>
  <si>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</si>
  <si>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</si>
  <si>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</si>
  <si>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</si>
  <si>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</si>
  <si>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</si>
  <si>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</si>
  <si>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</si>
  <si>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</si>
  <si>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</si>
  <si>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</si>
  <si>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</si>
  <si>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</si>
  <si>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</si>
  <si>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</si>
  <si>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</si>
  <si>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</si>
  <si>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</si>
  <si>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</si>
  <si>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</si>
  <si>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</si>
  <si>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</si>
  <si>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</si>
  <si>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</si>
  <si>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</si>
  <si>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</si>
  <si>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</si>
  <si>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</si>
  <si>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</si>
  <si>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</si>
  <si>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</si>
  <si>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</si>
  <si>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</si>
  <si>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</si>
  <si>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</si>
  <si>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</si>
  <si>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</si>
  <si>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</si>
  <si>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</si>
  <si>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</si>
  <si>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</si>
  <si>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</si>
  <si>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</si>
  <si>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</si>
  <si>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</si>
  <si>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</si>
  <si>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</si>
  <si>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</si>
  <si>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</si>
  <si>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</si>
  <si>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</si>
  <si>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</si>
  <si>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</si>
  <si>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</si>
  <si>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</si>
  <si>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</si>
  <si>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</si>
  <si>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</si>
  <si>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</si>
  <si>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</si>
  <si>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</si>
  <si>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</si>
  <si>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</si>
  <si>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</si>
  <si>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</si>
  <si>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</si>
  <si>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</si>
  <si>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</si>
  <si>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</si>
  <si>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</si>
  <si>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</si>
  <si>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</si>
  <si>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</si>
  <si>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</si>
  <si>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</si>
  <si>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</si>
  <si>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</si>
  <si>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</si>
  <si>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</si>
  <si>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</si>
  <si>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</si>
  <si>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</si>
  <si>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</si>
  <si>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</si>
  <si>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</si>
  <si>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</si>
  <si>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</si>
  <si>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</si>
  <si>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</si>
  <si>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</si>
  <si>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</si>
  <si>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</si>
  <si>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</si>
  <si>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</si>
  <si>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</si>
  <si>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</si>
  <si>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</si>
  <si>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</si>
  <si>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</si>
  <si>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</si>
  <si>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</si>
  <si>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</si>
  <si>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</si>
  <si>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</si>
  <si>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</si>
  <si>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</si>
  <si>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</si>
  <si>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</si>
  <si>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</si>
  <si>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</si>
  <si>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</si>
  <si>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</si>
  <si>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</si>
  <si>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</si>
  <si>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</si>
  <si>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</si>
  <si>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</si>
  <si>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</si>
  <si>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</si>
  <si>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</si>
  <si>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</si>
  <si>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</si>
  <si>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</si>
  <si>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</si>
  <si>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</si>
  <si>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</si>
  <si>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</si>
  <si>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</si>
  <si>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</si>
  <si>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</si>
  <si>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</si>
  <si>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</si>
  <si>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</si>
  <si>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</si>
  <si>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</si>
  <si>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</si>
  <si>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</si>
  <si>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</si>
  <si>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</si>
  <si>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</si>
  <si>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</si>
  <si>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</si>
  <si>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</si>
  <si>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</si>
  <si>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</si>
  <si>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</si>
  <si>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</si>
  <si>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</si>
  <si>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</si>
  <si>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</si>
  <si>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</si>
  <si>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</si>
  <si>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</si>
  <si>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</si>
  <si>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</si>
  <si>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</si>
  <si>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</si>
  <si>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</si>
  <si>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</si>
  <si>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</si>
  <si>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</si>
  <si>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</si>
  <si>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</si>
  <si>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</si>
  <si>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</si>
  <si>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</si>
  <si>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</si>
  <si>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</si>
  <si>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</si>
  <si>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</si>
  <si>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</si>
  <si>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</si>
  <si>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</si>
  <si>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</si>
  <si>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</si>
  <si>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</si>
  <si>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</si>
  <si>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</si>
  <si>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</si>
  <si>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</si>
  <si>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</si>
  <si>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</si>
  <si>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</si>
  <si>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</si>
  <si>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</si>
  <si>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</si>
  <si>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</si>
  <si>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</si>
  <si>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</si>
  <si>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</si>
  <si>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</si>
  <si>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</si>
  <si>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</si>
  <si>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</si>
  <si>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</si>
  <si>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</si>
  <si>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</si>
  <si>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</si>
  <si>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</si>
  <si>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</si>
  <si>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</si>
  <si>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</si>
  <si>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</si>
  <si>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</si>
  <si>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</si>
  <si>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</si>
  <si>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</si>
  <si>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</si>
  <si>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</si>
  <si>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</si>
  <si>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</si>
  <si>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</si>
  <si>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</si>
  <si>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</si>
  <si>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</si>
  <si>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</si>
  <si>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</si>
  <si>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</si>
  <si>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</si>
  <si>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</si>
  <si>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</si>
  <si>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</si>
  <si>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</si>
  <si>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</si>
  <si>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</si>
  <si>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</si>
  <si>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</si>
  <si>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</si>
  <si>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</si>
  <si>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</si>
  <si>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</si>
  <si>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</si>
  <si>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</si>
  <si>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</si>
  <si>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</si>
  <si>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</si>
  <si>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</si>
  <si>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</si>
  <si>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</si>
  <si>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</si>
  <si>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</si>
  <si>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</si>
  <si>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</si>
  <si>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</si>
  <si>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</si>
  <si>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</si>
  <si>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</si>
  <si>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</si>
  <si>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</si>
  <si>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</si>
  <si>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</si>
  <si>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</si>
  <si>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</si>
  <si>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</si>
  <si>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</si>
  <si>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</si>
  <si>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</si>
  <si>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</si>
  <si>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</si>
  <si>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</si>
  <si>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</si>
  <si>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</si>
  <si>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</si>
  <si>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</si>
  <si>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</si>
  <si>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</si>
  <si>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</si>
  <si>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</si>
  <si>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</si>
  <si>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</si>
  <si>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</si>
  <si>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</si>
  <si>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</si>
  <si>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</si>
  <si>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</si>
  <si>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</si>
  <si>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</si>
  <si>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</si>
  <si>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</si>
  <si>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</si>
  <si>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</si>
  <si>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</si>
  <si>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</si>
  <si>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</si>
  <si>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</si>
  <si>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</si>
  <si>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</si>
  <si>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</si>
  <si>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</si>
  <si>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</si>
  <si>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</si>
  <si>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</si>
  <si>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</si>
  <si>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</si>
  <si>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</si>
  <si>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</si>
  <si>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</si>
  <si>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</si>
  <si>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</si>
  <si>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</si>
  <si>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</si>
  <si>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</si>
  <si>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</si>
  <si>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</si>
  <si>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</si>
  <si>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</si>
  <si>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</si>
  <si>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</si>
  <si>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</si>
  <si>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</si>
  <si>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</si>
  <si>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</si>
  <si>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</si>
  <si>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</si>
  <si>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</si>
  <si>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</si>
  <si>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</si>
  <si>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</si>
  <si>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</si>
  <si>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</si>
  <si>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</si>
  <si>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</si>
  <si>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</si>
  <si>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</si>
  <si>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</si>
  <si>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</si>
  <si>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</si>
  <si>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</si>
  <si>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</si>
  <si>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</si>
  <si>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</si>
  <si>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</si>
  <si>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</si>
  <si>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</si>
  <si>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</si>
  <si>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</si>
  <si>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</si>
  <si>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</si>
  <si>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</si>
  <si>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</si>
  <si>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</si>
  <si>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</si>
  <si>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</si>
  <si>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</si>
  <si>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</si>
  <si>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</si>
  <si>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</si>
  <si>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</si>
  <si>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</si>
  <si>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</si>
  <si>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</si>
  <si>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</si>
  <si>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</si>
  <si>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</si>
  <si>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</si>
  <si>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</si>
  <si>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</si>
  <si>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</si>
  <si>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</si>
  <si>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</si>
  <si>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</si>
  <si>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</si>
  <si>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</si>
  <si>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</si>
  <si>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</si>
  <si>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</si>
  <si>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</si>
  <si>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</si>
  <si>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</si>
  <si>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</si>
  <si>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</si>
  <si>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</si>
  <si>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</si>
  <si>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</si>
  <si>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</si>
  <si>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</si>
  <si>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</si>
  <si>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</si>
  <si>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</si>
  <si>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</si>
  <si>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</si>
  <si>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</si>
  <si>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</si>
  <si>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</si>
  <si>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</si>
  <si>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</si>
  <si>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</si>
  <si>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</si>
  <si>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</si>
  <si>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</si>
  <si>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</si>
  <si>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</si>
  <si>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</si>
  <si>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</si>
  <si>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</si>
  <si>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</si>
  <si>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</si>
  <si>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</si>
  <si>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</si>
  <si>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</si>
  <si>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</si>
  <si>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</si>
  <si>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</si>
  <si>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</si>
  <si>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</si>
  <si>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</si>
  <si>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</si>
  <si>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</si>
  <si>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</si>
  <si>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</si>
  <si>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</si>
  <si>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</si>
  <si>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</si>
  <si>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</si>
  <si>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</si>
  <si>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</si>
  <si>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</si>
  <si>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</si>
  <si>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</si>
  <si>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</si>
  <si>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</si>
  <si>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</si>
  <si>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</si>
  <si>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</si>
  <si>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</si>
  <si>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</si>
  <si>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</si>
  <si>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</si>
  <si>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</si>
  <si>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</si>
  <si>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</si>
  <si>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</si>
  <si>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</si>
  <si>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</si>
  <si>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</si>
  <si>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</si>
  <si>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</si>
  <si>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</si>
  <si>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</si>
  <si>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</si>
  <si>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</si>
  <si>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</si>
  <si>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</si>
  <si>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</si>
  <si>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</si>
  <si>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</si>
  <si>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</si>
  <si>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</si>
  <si>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</si>
  <si>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</si>
  <si>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</si>
  <si>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</si>
  <si>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</si>
  <si>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</si>
  <si>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</si>
  <si>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</si>
  <si>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</si>
  <si>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</si>
  <si>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</si>
  <si>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</si>
  <si>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</si>
  <si>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</si>
  <si>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</si>
  <si>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</si>
  <si>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</si>
  <si>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</si>
  <si>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</si>
  <si>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</si>
  <si>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</si>
  <si>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</si>
  <si>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</si>
  <si>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</si>
  <si>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</si>
  <si>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</si>
  <si>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</si>
  <si>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</si>
  <si>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</si>
  <si>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</si>
  <si>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</si>
  <si>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</si>
  <si>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</si>
  <si>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</si>
  <si>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</si>
  <si>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</si>
  <si>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</si>
  <si>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</si>
  <si>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</si>
  <si>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</si>
  <si>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</si>
  <si>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</si>
  <si>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</si>
  <si>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</si>
  <si>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</si>
  <si>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</si>
  <si>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</si>
  <si>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</si>
  <si>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</si>
  <si>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</si>
  <si>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</si>
  <si>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</si>
  <si>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</si>
  <si>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</si>
  <si>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</si>
  <si>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</si>
  <si>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</si>
  <si>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</si>
  <si>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</si>
  <si>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</si>
  <si>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</si>
  <si>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</si>
  <si>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</si>
  <si>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</si>
  <si>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</si>
  <si>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</si>
  <si>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</si>
  <si>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</si>
  <si>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</si>
  <si>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</si>
  <si>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</si>
  <si>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</si>
  <si>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</si>
  <si>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</si>
  <si>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</si>
  <si>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</si>
  <si>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</si>
  <si>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</si>
  <si>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</si>
  <si>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</si>
  <si>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</si>
  <si>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</si>
  <si>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</si>
  <si>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</si>
  <si>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</si>
  <si>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</si>
  <si>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</si>
  <si>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</si>
  <si>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</si>
  <si>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</si>
  <si>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</si>
  <si>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</si>
  <si>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</si>
  <si>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</si>
  <si>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</si>
  <si>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</si>
  <si>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</si>
  <si>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</si>
  <si>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</si>
  <si>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</si>
  <si>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</si>
  <si>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</si>
  <si>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</si>
  <si>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</si>
  <si>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</si>
  <si>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</si>
  <si>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</si>
  <si>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</si>
  <si>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</si>
  <si>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</si>
  <si>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</si>
  <si>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</si>
  <si>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</si>
  <si>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</si>
  <si>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</si>
  <si>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</si>
  <si>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</si>
  <si>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</si>
  <si>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</si>
  <si>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</si>
  <si>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</si>
  <si>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</si>
  <si>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</si>
  <si>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</si>
  <si>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</si>
  <si>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</si>
  <si>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</si>
  <si>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</si>
  <si>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</si>
  <si>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</si>
  <si>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</si>
  <si>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</si>
  <si>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</si>
  <si>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</si>
  <si>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</si>
  <si>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</si>
  <si>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</si>
  <si>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</si>
  <si>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</si>
  <si>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</si>
  <si>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</si>
  <si>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</si>
  <si>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</si>
  <si>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</si>
  <si>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</si>
  <si>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</si>
  <si>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</si>
  <si>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</si>
  <si>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</si>
  <si>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</si>
  <si>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</si>
  <si>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</si>
  <si>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</si>
  <si>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</si>
  <si>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</si>
  <si>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</si>
  <si>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</si>
  <si>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</si>
  <si>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</si>
  <si>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</si>
  <si>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</si>
  <si>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</si>
  <si>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</si>
  <si>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</si>
  <si>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</si>
  <si>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</si>
  <si>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</si>
  <si>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</si>
  <si>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</si>
  <si>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</si>
  <si>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</si>
  <si>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</si>
  <si>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</si>
  <si>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</si>
  <si>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</si>
  <si>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</si>
  <si>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</si>
  <si>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</si>
  <si>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</si>
  <si>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</si>
  <si>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</si>
  <si>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</si>
  <si>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</si>
  <si>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</si>
  <si>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</si>
  <si>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</si>
  <si>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</si>
  <si>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</si>
  <si>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</si>
  <si>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</si>
  <si>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</si>
  <si>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</si>
  <si>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</si>
  <si>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</si>
  <si>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</si>
  <si>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</si>
  <si>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</si>
  <si>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</si>
  <si>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</si>
  <si>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</si>
  <si>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</si>
  <si>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</si>
  <si>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</si>
  <si>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</si>
  <si>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</si>
  <si>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</si>
  <si>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</si>
  <si>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</si>
  <si>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</si>
  <si>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</si>
  <si>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</si>
  <si>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</si>
  <si>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</si>
  <si>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</si>
  <si>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</si>
  <si>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</si>
  <si>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</si>
  <si>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</si>
  <si>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</si>
  <si>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</si>
  <si>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</si>
  <si>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</si>
  <si>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</si>
  <si>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</si>
  <si>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</si>
  <si>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</si>
  <si>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</si>
  <si>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</si>
  <si>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</si>
  <si>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</si>
  <si>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</si>
  <si>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</si>
  <si>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</si>
  <si>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</si>
  <si>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</si>
  <si>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</si>
  <si>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</si>
  <si>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</si>
  <si>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</si>
  <si>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</si>
  <si>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</si>
  <si>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</si>
  <si>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</si>
  <si>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</si>
  <si>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</si>
  <si>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</si>
  <si>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</si>
  <si>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</si>
  <si>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</si>
  <si>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</si>
  <si>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</si>
  <si>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</si>
  <si>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</si>
  <si>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</si>
  <si>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</si>
  <si>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</si>
  <si>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</si>
  <si>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</si>
  <si>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</si>
  <si>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</si>
  <si>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</si>
  <si>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</si>
  <si>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</si>
  <si>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</si>
  <si>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</si>
  <si>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</si>
  <si>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</si>
  <si>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</si>
  <si>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</si>
  <si>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</si>
  <si>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</si>
  <si>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</si>
  <si>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</si>
  <si>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</si>
  <si>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</si>
  <si>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</si>
  <si>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</si>
  <si>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</si>
  <si>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</si>
  <si>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</si>
  <si>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</si>
  <si>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</si>
  <si>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</si>
  <si>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</si>
  <si>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</si>
  <si>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</si>
  <si>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</si>
  <si>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</si>
  <si>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</si>
  <si>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</si>
  <si>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</si>
  <si>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</si>
  <si>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</si>
  <si>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</si>
  <si>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</si>
  <si>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</si>
  <si>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</si>
  <si>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</si>
  <si>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</si>
  <si>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</si>
  <si>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</si>
  <si>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</si>
  <si>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</si>
  <si>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</si>
  <si>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</si>
  <si>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</si>
  <si>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</si>
  <si>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</si>
  <si>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</si>
  <si>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</si>
  <si>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</si>
  <si>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</si>
  <si>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</si>
  <si>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</si>
  <si>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</si>
  <si>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</si>
  <si>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</si>
  <si>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</si>
  <si>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</si>
  <si>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</si>
  <si>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</si>
  <si>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</si>
  <si>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</si>
  <si>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</si>
  <si>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</si>
  <si>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</si>
  <si>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</si>
  <si>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</si>
  <si>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</si>
  <si>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</si>
  <si>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</si>
  <si>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</si>
  <si>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</si>
  <si>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</si>
  <si>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</si>
  <si>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</si>
  <si>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</si>
  <si>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</si>
  <si>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</si>
  <si>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</si>
  <si>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</si>
  <si>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</si>
  <si>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</si>
  <si>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</si>
  <si>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</si>
  <si>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</si>
  <si>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</si>
  <si>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</si>
  <si>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</si>
  <si>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</si>
  <si>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</si>
  <si>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</si>
  <si>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</si>
  <si>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</si>
  <si>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</si>
  <si>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</si>
  <si>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</si>
  <si>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</si>
  <si>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</si>
  <si>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</si>
  <si>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</si>
  <si>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</si>
  <si>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</si>
  <si>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</si>
  <si>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</si>
  <si>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</si>
  <si>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</si>
  <si>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</si>
  <si>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</si>
  <si>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</si>
  <si>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</si>
  <si>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</si>
  <si>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</si>
  <si>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</si>
  <si>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</si>
  <si>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</si>
  <si>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</si>
  <si>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</si>
  <si>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</si>
  <si>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</si>
  <si>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</si>
  <si>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</si>
  <si>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</si>
  <si>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</si>
  <si>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</si>
  <si>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</si>
  <si>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</si>
  <si>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</si>
  <si>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</si>
  <si>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</si>
  <si>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</si>
  <si>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</si>
  <si>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</si>
  <si>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</si>
  <si>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</si>
  <si>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</si>
  <si>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</si>
  <si>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</si>
  <si>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</si>
  <si>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</si>
  <si>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</si>
  <si>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</si>
  <si>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</si>
  <si>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</si>
  <si>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</si>
  <si>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</si>
  <si>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</si>
  <si>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</si>
  <si>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</si>
  <si>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</si>
  <si>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</si>
  <si>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</si>
  <si>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</si>
  <si>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</si>
  <si>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</si>
  <si>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</si>
  <si>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</si>
  <si>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</si>
  <si>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</si>
  <si>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</si>
  <si>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</si>
  <si>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</si>
  <si>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</si>
  <si>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</si>
  <si>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</si>
  <si>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</si>
  <si>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</si>
  <si>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</si>
  <si>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</si>
  <si>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</si>
  <si>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</si>
  <si>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</si>
  <si>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</si>
  <si>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</si>
  <si>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</si>
  <si>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</si>
  <si>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</si>
  <si>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</si>
  <si>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</si>
  <si>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</si>
  <si>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</si>
  <si>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</si>
  <si>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</si>
  <si>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</si>
  <si>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</si>
  <si>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</si>
  <si>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</si>
  <si>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</si>
  <si>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</si>
  <si>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</si>
  <si>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</si>
  <si>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</si>
  <si>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</si>
  <si>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</si>
  <si>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</si>
  <si>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</si>
  <si>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</si>
  <si>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</si>
  <si>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</si>
  <si>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</si>
  <si>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</si>
  <si>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</si>
  <si>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</si>
  <si>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</si>
  <si>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</si>
  <si>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</si>
  <si>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</si>
  <si>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</si>
  <si>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</si>
  <si>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</si>
  <si>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</si>
  <si>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</si>
  <si>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</si>
  <si>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</si>
  <si>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</si>
  <si>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</si>
  <si>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</si>
  <si>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</si>
  <si>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</si>
  <si>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</si>
  <si>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</si>
  <si>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</si>
  <si>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</si>
  <si>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</si>
  <si>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</si>
  <si>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</si>
  <si>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</si>
  <si>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</si>
  <si>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</si>
  <si>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</si>
  <si>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</si>
  <si>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</si>
  <si>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</si>
  <si>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</si>
  <si>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</si>
  <si>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</si>
  <si>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</si>
  <si>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</si>
  <si>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</si>
  <si>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</si>
  <si>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</si>
  <si>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</si>
  <si>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</si>
  <si>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</si>
  <si>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</si>
  <si>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</si>
  <si>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</si>
  <si>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</si>
  <si>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</si>
  <si>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</si>
  <si>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</si>
  <si>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</si>
  <si>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</si>
  <si>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</si>
  <si>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</si>
  <si>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</si>
  <si>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</si>
  <si>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</si>
  <si>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</si>
  <si>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</si>
  <si>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</si>
  <si>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</si>
  <si>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</si>
  <si>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</si>
  <si>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</si>
  <si>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</si>
  <si>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</si>
  <si>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</si>
  <si>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</si>
  <si>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</si>
  <si>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</si>
  <si>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</si>
  <si>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</si>
  <si>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</si>
  <si>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</si>
  <si>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</si>
  <si>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</si>
  <si>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</si>
  <si>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</si>
  <si>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</si>
  <si>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</si>
  <si>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</si>
  <si>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</si>
  <si>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</si>
  <si>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</si>
  <si>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</si>
  <si>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</si>
  <si>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</si>
  <si>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</si>
  <si>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</si>
  <si>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</si>
  <si>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</si>
  <si>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</si>
  <si>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</si>
  <si>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</si>
  <si>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</si>
  <si>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</si>
  <si>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</si>
  <si>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</si>
  <si>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</si>
  <si>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</si>
  <si>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</si>
  <si>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</si>
  <si>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</si>
  <si>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</si>
  <si>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</si>
  <si>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</si>
  <si>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</si>
  <si>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</si>
  <si>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</si>
  <si>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</si>
  <si>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</si>
  <si>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</si>
  <si>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</si>
  <si>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</si>
  <si>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</si>
  <si>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</si>
  <si>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</si>
  <si>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</si>
  <si>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</si>
  <si>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</si>
  <si>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</si>
  <si>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</si>
  <si>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</si>
  <si>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</si>
  <si>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</si>
  <si>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</si>
  <si>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</si>
  <si>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</si>
  <si>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</si>
  <si>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</si>
  <si>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</si>
  <si>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</si>
  <si>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</si>
  <si>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</si>
  <si>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</si>
  <si>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</si>
  <si>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</si>
  <si>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</si>
  <si>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</si>
  <si>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</si>
  <si>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</si>
  <si>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</si>
  <si>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</si>
  <si>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</si>
  <si>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</si>
  <si>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</si>
  <si>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</si>
  <si>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</si>
  <si>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</si>
  <si>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</si>
  <si>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</si>
  <si>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</si>
  <si>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</si>
  <si>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</si>
  <si>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</si>
  <si>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</si>
  <si>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</si>
  <si>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</si>
  <si>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</si>
  <si>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</si>
  <si>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</si>
  <si>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</si>
  <si>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</si>
  <si>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</si>
  <si>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</si>
  <si>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</si>
  <si>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</si>
  <si>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</si>
  <si>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</si>
  <si>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</si>
  <si>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</si>
  <si>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</si>
  <si>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</si>
  <si>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</si>
  <si>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</si>
  <si>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</si>
  <si>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</si>
  <si>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</si>
  <si>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</si>
  <si>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</si>
  <si>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</si>
  <si>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</si>
  <si>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</si>
  <si>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</si>
  <si>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</si>
  <si>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</si>
  <si>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</si>
  <si>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</si>
  <si>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</si>
  <si>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</si>
  <si>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</si>
  <si>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</si>
  <si>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</si>
  <si>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</si>
  <si>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</si>
  <si>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</si>
  <si>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</si>
  <si>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</si>
  <si>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</si>
  <si>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</si>
  <si>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</si>
  <si>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</si>
  <si>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</si>
  <si>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</si>
  <si>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</si>
  <si>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</si>
  <si>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</si>
  <si>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</si>
  <si>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</si>
  <si>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</si>
  <si>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</si>
  <si>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</si>
  <si>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</si>
  <si>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</si>
  <si>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</si>
  <si>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</si>
  <si>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</si>
  <si>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</si>
  <si>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</si>
  <si>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</si>
  <si>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</si>
  <si>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</si>
  <si>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</si>
  <si>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</si>
  <si>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</si>
  <si>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</si>
  <si>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</si>
  <si>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</si>
  <si>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</si>
  <si>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</si>
  <si>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</si>
  <si>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</si>
  <si>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</si>
  <si>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</si>
  <si>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</si>
  <si>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</si>
  <si>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</si>
  <si>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</si>
  <si>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</si>
  <si>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</si>
  <si>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</si>
  <si>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</si>
  <si>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</si>
  <si>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</si>
  <si>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</si>
  <si>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</si>
  <si>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</si>
  <si>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</si>
  <si>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</si>
  <si>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</si>
  <si>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</si>
  <si>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</si>
  <si>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</si>
  <si>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</si>
  <si>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</si>
  <si>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</si>
  <si>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</si>
  <si>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</si>
  <si>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</si>
  <si>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</si>
  <si>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</si>
  <si>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</si>
  <si>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</si>
  <si>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</si>
  <si>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</si>
  <si>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</si>
  <si>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</si>
  <si>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</si>
  <si>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</si>
  <si>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</si>
  <si>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</si>
  <si>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</si>
  <si>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</si>
  <si>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</si>
  <si>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</si>
  <si>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</si>
  <si>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</si>
  <si>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</si>
  <si>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</si>
  <si>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</si>
  <si>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</si>
  <si>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</si>
  <si>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</si>
  <si>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</si>
  <si>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</si>
  <si>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</si>
  <si>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</si>
  <si>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</si>
  <si>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</si>
  <si>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</si>
  <si>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</si>
  <si>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</si>
  <si>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</si>
  <si>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</si>
  <si>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</si>
  <si>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</si>
  <si>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</si>
  <si>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</si>
  <si>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</si>
  <si>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</si>
  <si>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</si>
  <si>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</si>
  <si>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</si>
  <si>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</si>
  <si>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</si>
  <si>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</si>
  <si>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</si>
  <si>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</si>
  <si>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</si>
  <si>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</si>
  <si>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</si>
  <si>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</si>
  <si>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</si>
  <si>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</si>
  <si>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</si>
  <si>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</si>
  <si>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</si>
  <si>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</si>
  <si>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</si>
  <si>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</si>
  <si>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</si>
  <si>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</si>
  <si>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</si>
  <si>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</si>
  <si>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</si>
  <si>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</si>
  <si>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</si>
  <si>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</si>
  <si>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</si>
  <si>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</si>
  <si>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</si>
  <si>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</si>
  <si>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</si>
  <si>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</si>
  <si>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</si>
  <si>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</si>
  <si>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</si>
  <si>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</si>
  <si>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</si>
  <si>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</si>
  <si>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</si>
  <si>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</si>
  <si>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</si>
  <si>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</si>
  <si>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</si>
  <si>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</si>
  <si>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</si>
  <si>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</si>
  <si>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</si>
  <si>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</si>
  <si>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</si>
  <si>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</si>
  <si>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</si>
  <si>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</si>
  <si>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</si>
  <si>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</si>
  <si>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</si>
  <si>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</si>
  <si>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</si>
  <si>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</si>
  <si>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</si>
  <si>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</si>
  <si>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</si>
  <si>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</si>
  <si>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</si>
  <si>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</si>
  <si>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</si>
  <si>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</si>
  <si>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</si>
  <si>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</si>
  <si>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</si>
  <si>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</si>
  <si>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</si>
  <si>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</si>
  <si>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</si>
  <si>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</si>
  <si>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</si>
  <si>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</si>
  <si>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</si>
  <si>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</si>
  <si>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</si>
  <si>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</si>
  <si>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</si>
  <si>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</si>
  <si>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</si>
  <si>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</si>
  <si>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</si>
  <si>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</si>
  <si>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</si>
  <si>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</si>
  <si>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</si>
  <si>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</si>
  <si>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</si>
  <si>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</si>
  <si>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</si>
  <si>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</si>
  <si>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</si>
  <si>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</si>
  <si>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</si>
  <si>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</si>
  <si>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</si>
  <si>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</si>
  <si>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</si>
  <si>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</si>
  <si>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</si>
  <si>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</si>
  <si>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</si>
  <si>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</si>
  <si>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</si>
  <si>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</si>
  <si>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</si>
  <si>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</si>
  <si>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</si>
  <si>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</si>
  <si>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</si>
  <si>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</si>
  <si>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</si>
  <si>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</si>
  <si>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</si>
  <si>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</si>
  <si>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</si>
  <si>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</si>
  <si>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</si>
  <si>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</si>
  <si>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</si>
  <si>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</si>
  <si>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</si>
  <si>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</si>
  <si>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</si>
  <si>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</si>
  <si>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</si>
  <si>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</si>
  <si>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</si>
  <si>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</si>
  <si>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</si>
  <si>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</si>
  <si>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</si>
  <si>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</si>
  <si>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</si>
  <si>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</si>
  <si>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</si>
  <si>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</si>
  <si>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</si>
  <si>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</si>
  <si>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</si>
  <si>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</si>
  <si>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</si>
  <si>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</si>
  <si>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</si>
  <si>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</si>
  <si>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</si>
  <si>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</si>
  <si>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</si>
  <si>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</si>
  <si>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</si>
  <si>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</si>
  <si>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</si>
  <si>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</si>
  <si>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</si>
  <si>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</si>
  <si>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</si>
  <si>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</si>
  <si>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</si>
  <si>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</si>
  <si>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</si>
  <si>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</si>
  <si>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</si>
  <si>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</si>
  <si>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</si>
  <si>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</si>
  <si>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</si>
  <si>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</si>
  <si>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</si>
  <si>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</si>
  <si>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</si>
  <si>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</si>
  <si>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</si>
  <si>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</si>
  <si>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</si>
  <si>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</si>
  <si>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</si>
  <si>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</si>
  <si>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</si>
  <si>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</si>
  <si>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</si>
  <si>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</si>
  <si>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</si>
  <si>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</si>
  <si>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</si>
  <si>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</si>
  <si>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</si>
  <si>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</si>
  <si>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</si>
  <si>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</si>
  <si>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</si>
  <si>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</si>
  <si>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</si>
  <si>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</si>
  <si>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</si>
  <si>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</si>
  <si>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</si>
  <si>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</si>
  <si>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</si>
  <si>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</si>
  <si>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</si>
  <si>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</si>
  <si>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</si>
  <si>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</si>
  <si>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</si>
  <si>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</si>
  <si>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</si>
  <si>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</si>
  <si>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</si>
  <si>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</si>
  <si>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</si>
  <si>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</si>
  <si>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</si>
  <si>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</si>
  <si>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</si>
  <si>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</si>
  <si>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</si>
  <si>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</si>
  <si>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</si>
  <si>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</si>
  <si>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</si>
  <si>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</si>
  <si>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</si>
  <si>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</si>
  <si>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</si>
  <si>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</si>
  <si>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</si>
  <si>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</si>
  <si>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</si>
  <si>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</si>
  <si>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</si>
  <si>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</si>
  <si>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</si>
  <si>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</si>
  <si>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</si>
  <si>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</si>
  <si>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</si>
  <si>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</si>
  <si>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</si>
  <si>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</si>
  <si>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</si>
  <si>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</si>
  <si>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</si>
  <si>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</si>
  <si>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</si>
  <si>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</si>
  <si>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</si>
  <si>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</si>
  <si>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</si>
  <si>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</si>
  <si>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</si>
  <si>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</si>
  <si>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</si>
  <si>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</si>
  <si>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</si>
  <si>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</si>
  <si>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</si>
  <si>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</si>
  <si>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</si>
  <si>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</si>
  <si>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</si>
  <si>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</si>
  <si>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</si>
  <si>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</si>
  <si>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</si>
  <si>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</si>
  <si>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</si>
  <si>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</si>
  <si>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</si>
  <si>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</si>
  <si>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</si>
  <si>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</si>
  <si>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</si>
  <si>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</si>
  <si>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</si>
  <si>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</si>
  <si>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</si>
  <si>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</si>
  <si>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</si>
  <si>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</si>
  <si>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</si>
  <si>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</si>
  <si>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</si>
  <si>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</si>
  <si>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</si>
  <si>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</si>
  <si>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</si>
  <si>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</si>
  <si>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</si>
  <si>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</si>
  <si>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</si>
  <si>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</si>
  <si>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</si>
  <si>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</si>
  <si>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</si>
  <si>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</si>
  <si>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</si>
  <si>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</si>
  <si>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</si>
  <si>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</si>
  <si>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</si>
  <si>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</si>
  <si>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</si>
  <si>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</si>
  <si>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</si>
  <si>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</si>
  <si>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</si>
  <si>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</si>
  <si>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</si>
  <si>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</si>
  <si>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</si>
  <si>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</si>
  <si>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</si>
  <si>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</si>
  <si>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</si>
  <si>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</si>
  <si>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</si>
  <si>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</si>
  <si>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</si>
  <si>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</si>
  <si>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</si>
  <si>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</si>
  <si>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</si>
  <si>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</si>
  <si>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</si>
  <si>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</si>
  <si>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</si>
  <si>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</si>
  <si>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</si>
  <si>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</si>
  <si>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</si>
  <si>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</si>
  <si>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</si>
  <si>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</si>
  <si>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</si>
  <si>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</si>
  <si>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</si>
  <si>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</si>
  <si>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</si>
  <si>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</si>
  <si>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</si>
  <si>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</si>
  <si>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</si>
  <si>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</si>
  <si>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</si>
  <si>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</si>
  <si>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</si>
  <si>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</si>
  <si>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</si>
  <si>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</si>
  <si>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</si>
  <si>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</si>
  <si>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</si>
  <si>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</si>
  <si>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</si>
  <si>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</si>
  <si>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</si>
  <si>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</si>
  <si>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</si>
  <si>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</si>
  <si>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</si>
  <si>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</si>
  <si>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</si>
  <si>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</si>
  <si>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</si>
  <si>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</si>
  <si>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</si>
  <si>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</si>
  <si>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</si>
  <si>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</si>
  <si>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</si>
  <si>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</si>
  <si>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</si>
  <si>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</si>
  <si>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</si>
  <si>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</si>
  <si>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</si>
  <si>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</si>
  <si>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</si>
  <si>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</si>
  <si>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</si>
  <si>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</si>
  <si>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</si>
  <si>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</si>
  <si>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</si>
  <si>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</si>
  <si>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</si>
  <si>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</si>
  <si>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</si>
  <si>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</si>
  <si>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</si>
  <si>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</si>
  <si>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</si>
  <si>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</si>
  <si>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</si>
  <si>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</si>
  <si>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</si>
  <si>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</si>
  <si>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</si>
  <si>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</si>
  <si>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</si>
  <si>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</si>
  <si>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</si>
  <si>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</si>
  <si>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</si>
  <si>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</si>
  <si>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</si>
  <si>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</si>
  <si>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</si>
  <si>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</si>
  <si>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</si>
  <si>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</si>
  <si>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</si>
  <si>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</si>
  <si>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</si>
  <si>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</si>
  <si>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</si>
  <si>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</si>
  <si>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</si>
  <si>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</si>
  <si>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</si>
  <si>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</si>
  <si>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</si>
  <si>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</si>
  <si>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</si>
  <si>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</si>
  <si>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</si>
  <si>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</si>
  <si>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</si>
  <si>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</si>
  <si>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</si>
  <si>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</si>
  <si>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</si>
  <si>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</si>
  <si>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</si>
  <si>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</si>
  <si>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</si>
  <si>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</si>
  <si>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</si>
  <si>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</si>
  <si>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</si>
  <si>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</si>
  <si>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</si>
  <si>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</si>
  <si>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</si>
  <si>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</si>
  <si>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</si>
  <si>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</si>
  <si>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</si>
  <si>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</si>
  <si>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</si>
  <si>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</si>
  <si>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</si>
  <si>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</si>
  <si>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</si>
  <si>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</si>
  <si>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</si>
  <si>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</si>
  <si>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</si>
  <si>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</si>
  <si>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</si>
  <si>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</si>
  <si>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</si>
  <si>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</si>
  <si>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</si>
  <si>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</si>
  <si>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</si>
  <si>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</si>
  <si>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</si>
  <si>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</si>
  <si>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</si>
  <si>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</si>
  <si>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</si>
  <si>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</si>
  <si>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</si>
  <si>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</si>
  <si>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</si>
  <si>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</si>
  <si>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</si>
  <si>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</si>
  <si>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</si>
  <si>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</si>
  <si>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</si>
  <si>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</si>
  <si>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</si>
  <si>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</si>
  <si>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</si>
  <si>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</si>
  <si>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</si>
  <si>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</si>
  <si>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</si>
  <si>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</si>
  <si>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</si>
  <si>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</si>
  <si>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</si>
  <si>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</si>
  <si>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</si>
  <si>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</si>
  <si>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</si>
  <si>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</si>
  <si>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</si>
  <si>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</si>
  <si>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</si>
  <si>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</si>
  <si>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</si>
  <si>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</si>
  <si>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</si>
  <si>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</si>
  <si>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</si>
  <si>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</si>
  <si>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</si>
  <si>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</si>
  <si>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</si>
  <si>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</si>
  <si>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</si>
  <si>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</si>
  <si>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</si>
  <si>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</si>
  <si>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</si>
  <si>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</si>
  <si>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</si>
  <si>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</si>
  <si>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</si>
  <si>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</si>
  <si>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</si>
  <si>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</si>
  <si>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</si>
  <si>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</si>
  <si>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</si>
  <si>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</si>
  <si>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</si>
  <si>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</si>
  <si>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</si>
  <si>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</si>
  <si>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</si>
  <si>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</si>
  <si>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</si>
  <si>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</si>
  <si>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</si>
  <si>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</si>
  <si>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</si>
  <si>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</si>
  <si>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</si>
  <si>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</si>
  <si>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</si>
  <si>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</si>
  <si>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</si>
  <si>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</si>
  <si>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</si>
  <si>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</si>
  <si>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</si>
  <si>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</si>
  <si>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</si>
  <si>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</si>
  <si>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</si>
  <si>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</si>
  <si>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</si>
  <si>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</si>
  <si>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</si>
  <si>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</si>
  <si>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</si>
  <si>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</si>
  <si>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</si>
  <si>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</si>
  <si>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</si>
  <si>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</si>
  <si>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</si>
  <si>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</si>
  <si>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</si>
  <si>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</si>
  <si>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</si>
  <si>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</si>
  <si>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</si>
  <si>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</si>
  <si>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</si>
  <si>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</si>
  <si>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</si>
  <si>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</si>
  <si>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</si>
  <si>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</si>
  <si>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</si>
  <si>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</si>
  <si>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</si>
  <si>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</si>
  <si>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</si>
  <si>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</si>
  <si>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</si>
  <si>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</si>
  <si>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</si>
  <si>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</si>
  <si>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</si>
  <si>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</si>
  <si>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</si>
  <si>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</si>
  <si>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</si>
  <si>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</si>
  <si>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</si>
  <si>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</si>
  <si>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</si>
  <si>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</si>
  <si>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</si>
  <si>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</si>
  <si>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</si>
  <si>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</si>
  <si>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</si>
  <si>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</si>
  <si>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</si>
  <si>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</si>
  <si>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</si>
  <si>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</si>
  <si>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</si>
  <si>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</si>
  <si>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</si>
  <si>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</si>
  <si>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</si>
  <si>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</si>
  <si>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</si>
  <si>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</si>
  <si>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</si>
  <si>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</si>
  <si>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</si>
  <si>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</si>
  <si>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</si>
  <si>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</si>
  <si>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</si>
  <si>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</si>
  <si>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</si>
  <si>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</si>
  <si>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</si>
  <si>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</si>
  <si>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</si>
  <si>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</si>
  <si>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</si>
  <si>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</si>
  <si>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</si>
  <si>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</si>
  <si>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</si>
  <si>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</si>
  <si>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</si>
  <si>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</si>
  <si>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</si>
  <si>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</si>
  <si>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</si>
  <si>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</si>
  <si>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</si>
  <si>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</si>
  <si>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</si>
  <si>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</si>
  <si>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</si>
  <si>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</si>
  <si>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</si>
  <si>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</si>
  <si>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</si>
  <si>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</si>
  <si>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</si>
  <si>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</si>
  <si>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</si>
  <si>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</si>
  <si>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</si>
  <si>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</si>
  <si>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</si>
  <si>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</si>
  <si>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</si>
  <si>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</si>
  <si>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</si>
  <si>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</si>
  <si>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</si>
  <si>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</si>
  <si>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</si>
  <si>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</si>
  <si>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</si>
  <si>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</si>
  <si>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</si>
  <si>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</si>
  <si>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</si>
  <si>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</si>
  <si>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</si>
  <si>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</si>
  <si>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</si>
  <si>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</si>
  <si>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</si>
  <si>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</si>
  <si>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</si>
  <si>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</si>
  <si>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</si>
  <si>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</si>
  <si>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</si>
  <si>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</si>
  <si>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</si>
  <si>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</si>
  <si>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</si>
  <si>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</si>
  <si>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</si>
  <si>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</si>
  <si>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</si>
  <si>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</si>
  <si>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</si>
  <si>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</si>
  <si>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</si>
  <si>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</si>
  <si>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</si>
  <si>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</si>
  <si>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</si>
  <si>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</si>
  <si>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</si>
  <si>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</si>
  <si>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</si>
  <si>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</si>
  <si>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</si>
  <si>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</si>
  <si>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</si>
  <si>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</si>
  <si>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</si>
  <si>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</si>
  <si>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</si>
  <si>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</si>
  <si>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</si>
  <si>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</si>
  <si>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</si>
  <si>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</si>
  <si>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</si>
  <si>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</si>
  <si>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</si>
  <si>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</si>
  <si>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</si>
  <si>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</si>
  <si>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</si>
  <si>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</si>
  <si>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</si>
  <si>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</si>
  <si>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</si>
  <si>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</si>
  <si>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</si>
  <si>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</si>
  <si>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</si>
  <si>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</si>
  <si>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</si>
  <si>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</si>
  <si>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</si>
  <si>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</si>
  <si>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</si>
  <si>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</si>
  <si>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</si>
  <si>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</si>
  <si>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</si>
  <si>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</si>
  <si>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</si>
  <si>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</si>
  <si>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</si>
  <si>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</si>
  <si>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</si>
  <si>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</si>
  <si>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</si>
  <si>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</si>
  <si>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</si>
  <si>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</si>
  <si>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</si>
  <si>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</si>
  <si>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</si>
  <si>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</si>
  <si>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</si>
  <si>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</si>
  <si>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</si>
  <si>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</si>
  <si>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</si>
  <si>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</si>
  <si>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</si>
  <si>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</si>
  <si>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</si>
  <si>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</si>
  <si>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</si>
  <si>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</si>
  <si>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</si>
  <si>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</si>
  <si>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</si>
  <si>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</si>
  <si>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</si>
  <si>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</si>
  <si>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</si>
  <si>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</si>
  <si>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</si>
  <si>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</si>
  <si>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</si>
  <si>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</si>
  <si>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</si>
  <si>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</si>
  <si>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</si>
  <si>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</si>
  <si>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</si>
  <si>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</si>
  <si>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</si>
  <si>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</si>
  <si>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</si>
  <si>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</si>
  <si>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</si>
  <si>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</si>
  <si>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</si>
  <si>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</si>
  <si>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</si>
  <si>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</si>
  <si>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</si>
  <si>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</si>
  <si>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</si>
  <si>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</si>
  <si>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</si>
  <si>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</si>
  <si>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</si>
  <si>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</si>
  <si>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</si>
  <si>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</si>
  <si>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</si>
  <si>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</si>
  <si>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</si>
  <si>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</si>
  <si>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</si>
  <si>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</si>
  <si>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</si>
  <si>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</si>
  <si>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</si>
  <si>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</si>
  <si>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</si>
  <si>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</si>
  <si>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</si>
  <si>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</si>
  <si>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</si>
  <si>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</si>
  <si>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</si>
  <si>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</si>
  <si>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</si>
  <si>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</si>
  <si>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</si>
  <si>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</si>
  <si>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</si>
  <si>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</si>
  <si>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</si>
  <si>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</si>
  <si>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</si>
  <si>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</si>
  <si>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</si>
  <si>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</si>
  <si>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</si>
  <si>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</si>
  <si>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</si>
  <si>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</si>
  <si>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</si>
  <si>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</si>
  <si>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</si>
  <si>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</si>
  <si>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</si>
  <si>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</si>
  <si>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</si>
  <si>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</si>
  <si>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</si>
  <si>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</si>
  <si>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</si>
  <si>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</si>
  <si>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</si>
  <si>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</si>
  <si>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</si>
  <si>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</si>
  <si>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</si>
  <si>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</si>
  <si>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</si>
  <si>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</si>
  <si>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</si>
  <si>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</si>
  <si>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</si>
  <si>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</si>
  <si>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</si>
  <si>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</si>
  <si>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</si>
  <si>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</si>
  <si>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</si>
  <si>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</si>
  <si>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</si>
  <si>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</si>
  <si>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</si>
  <si>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</si>
  <si>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</si>
  <si>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</si>
  <si>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</si>
  <si>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</si>
  <si>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</si>
  <si>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</si>
  <si>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</si>
  <si>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</si>
  <si>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</si>
  <si>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</si>
  <si>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</si>
  <si>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</si>
  <si>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</si>
  <si>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</si>
  <si>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</si>
  <si>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</si>
  <si>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</si>
  <si>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</si>
  <si>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</si>
  <si>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</si>
  <si>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</si>
  <si>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</si>
  <si>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</si>
  <si>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</si>
  <si>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</si>
  <si>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</si>
  <si>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</si>
  <si>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</si>
  <si>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</si>
  <si>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</si>
  <si>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</si>
  <si>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</si>
  <si>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</si>
  <si>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</si>
  <si>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</si>
  <si>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</si>
  <si>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</si>
  <si>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</si>
  <si>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</si>
  <si>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</si>
  <si>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</si>
  <si>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</si>
  <si>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</si>
  <si>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</si>
  <si>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</si>
  <si>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</si>
  <si>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</si>
  <si>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</si>
  <si>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</si>
  <si>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</si>
  <si>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</si>
  <si>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</si>
  <si>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</si>
  <si>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</si>
  <si>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</si>
  <si>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</si>
  <si>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</si>
  <si>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</si>
  <si>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</si>
  <si>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</si>
  <si>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</si>
  <si>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</si>
  <si>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</si>
  <si>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</si>
  <si>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</si>
  <si>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</si>
  <si>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</si>
  <si>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</si>
  <si>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</si>
  <si>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</si>
  <si>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</si>
  <si>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</si>
  <si>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</si>
  <si>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</si>
  <si>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</si>
  <si>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</si>
  <si>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</si>
  <si>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</si>
  <si>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</si>
  <si>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</si>
  <si>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</si>
  <si>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</si>
  <si>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</si>
  <si>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</si>
  <si>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</si>
  <si>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</si>
  <si>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</si>
  <si>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</si>
  <si>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</si>
  <si>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</si>
  <si>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</si>
  <si>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</si>
  <si>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</si>
  <si>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</si>
  <si>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</si>
  <si>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</si>
  <si>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</si>
  <si>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</si>
  <si>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</si>
  <si>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</si>
  <si>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</si>
  <si>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</si>
  <si>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</si>
  <si>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</si>
  <si>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</si>
  <si>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</si>
  <si>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</si>
  <si>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</si>
  <si>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</si>
  <si>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</si>
  <si>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</si>
  <si>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</si>
  <si>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</si>
  <si>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</si>
  <si>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</si>
  <si>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</si>
  <si>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</si>
  <si>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</si>
  <si>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</si>
  <si>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</si>
  <si>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</si>
  <si>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</si>
  <si>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</si>
  <si>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</si>
  <si>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</si>
  <si>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</si>
  <si>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</si>
  <si>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</si>
  <si>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</si>
  <si>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</si>
  <si>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</si>
  <si>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</si>
  <si>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</si>
  <si>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</si>
  <si>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</si>
  <si>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</si>
  <si>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</si>
  <si>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</si>
  <si>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</si>
  <si>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</si>
  <si>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</si>
  <si>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</si>
  <si>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</si>
  <si>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</si>
  <si>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</si>
  <si>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</si>
  <si>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</si>
  <si>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</si>
  <si>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</si>
  <si>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</si>
  <si>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</si>
  <si>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</si>
  <si>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</si>
  <si>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</si>
  <si>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</si>
  <si>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</si>
  <si>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</si>
  <si>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</si>
  <si>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</si>
  <si>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</si>
  <si>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</si>
  <si>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</si>
  <si>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</si>
  <si>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</si>
  <si>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</si>
  <si>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</si>
  <si>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</si>
  <si>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</si>
  <si>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</si>
  <si>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</si>
  <si>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</si>
  <si>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</si>
  <si>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</si>
  <si>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</si>
  <si>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</si>
  <si>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</si>
  <si>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</si>
  <si>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</si>
  <si>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</si>
  <si>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</si>
  <si>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</si>
  <si>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</si>
  <si>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</si>
  <si>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</si>
  <si>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</si>
  <si>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</si>
  <si>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</si>
  <si>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</si>
  <si>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</si>
  <si>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</si>
  <si>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</si>
  <si>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</si>
  <si>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</si>
  <si>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</si>
  <si>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</si>
  <si>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</si>
  <si>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</si>
  <si>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</si>
  <si>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</si>
  <si>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</si>
  <si>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</si>
  <si>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</si>
  <si>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</si>
  <si>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</si>
  <si>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</si>
  <si>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</si>
  <si>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</si>
  <si>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</si>
  <si>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</si>
  <si>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</si>
  <si>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</si>
  <si>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</si>
  <si>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</si>
  <si>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</si>
  <si>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</si>
  <si>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</si>
  <si>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</si>
  <si>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</si>
  <si>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</si>
  <si>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</si>
  <si>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</si>
  <si>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</si>
  <si>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</si>
  <si>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</si>
  <si>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</si>
  <si>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</si>
  <si>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</si>
  <si>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</si>
  <si>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</si>
  <si>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</si>
  <si>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</si>
  <si>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</si>
  <si>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</si>
  <si>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</si>
  <si>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</si>
  <si>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</si>
  <si>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</si>
  <si>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</si>
  <si>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</si>
  <si>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</si>
  <si>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</si>
  <si>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</si>
  <si>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</si>
  <si>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</si>
  <si>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</si>
  <si>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</si>
  <si>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</si>
  <si>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</si>
  <si>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</si>
  <si>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</si>
  <si>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</si>
  <si>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</si>
  <si>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</si>
  <si>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</si>
  <si>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</si>
  <si>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</si>
  <si>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</si>
  <si>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</si>
  <si>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</si>
  <si>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</si>
  <si>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</si>
  <si>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</si>
  <si>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</si>
  <si>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</si>
  <si>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</si>
  <si>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</si>
  <si>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</si>
  <si>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</si>
  <si>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</si>
  <si>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</si>
  <si>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</si>
  <si>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</si>
  <si>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</si>
  <si>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</si>
  <si>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</si>
  <si>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</si>
  <si>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</si>
  <si>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</si>
  <si>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</si>
  <si>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</si>
  <si>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</si>
  <si>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</si>
  <si>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</si>
  <si>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</si>
  <si>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</si>
  <si>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</si>
  <si>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</si>
  <si>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</si>
  <si>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</si>
  <si>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</si>
  <si>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</si>
  <si>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</si>
  <si>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</si>
  <si>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</si>
  <si>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</si>
  <si>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</si>
  <si>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</si>
  <si>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</si>
  <si>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</si>
  <si>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</si>
  <si>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</si>
  <si>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</si>
  <si>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</si>
  <si>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</si>
  <si>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</si>
  <si>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</si>
  <si>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</si>
  <si>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</si>
  <si>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</si>
  <si>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</si>
  <si>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</si>
  <si>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</si>
  <si>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</si>
  <si>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</si>
  <si>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</si>
  <si>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</si>
  <si>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</si>
  <si>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</si>
  <si>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</si>
  <si>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</si>
  <si>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</si>
  <si>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</si>
  <si>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</si>
  <si>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</si>
  <si>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</si>
  <si>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</si>
  <si>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</si>
  <si>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</si>
  <si>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</si>
  <si>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</si>
  <si>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</si>
  <si>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</si>
  <si>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</si>
  <si>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</si>
  <si>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</si>
  <si>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</si>
  <si>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</si>
  <si>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</si>
  <si>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</si>
  <si>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</si>
  <si>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</si>
  <si>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</si>
  <si>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</si>
  <si>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</si>
  <si>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</si>
  <si>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</si>
  <si>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</si>
  <si>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</si>
  <si>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</si>
  <si>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</si>
  <si>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</si>
  <si>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</si>
  <si>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</si>
  <si>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</si>
  <si>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</si>
  <si>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</si>
  <si>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</si>
  <si>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</si>
  <si>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</si>
  <si>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</si>
  <si>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</si>
  <si>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</si>
  <si>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</si>
  <si>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</si>
  <si>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</si>
  <si>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</si>
  <si>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</si>
  <si>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</si>
  <si>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</si>
  <si>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</si>
  <si>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</si>
  <si>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</si>
  <si>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</si>
  <si>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</si>
  <si>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</si>
  <si>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</si>
  <si>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</si>
  <si>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</si>
  <si>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</si>
  <si>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</si>
  <si>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</si>
  <si>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</si>
  <si>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</si>
  <si>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</si>
  <si>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</si>
  <si>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</si>
  <si>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</si>
  <si>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</si>
  <si>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</si>
  <si>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</si>
  <si>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</si>
  <si>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</si>
  <si>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</si>
  <si>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</si>
  <si>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</si>
  <si>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</si>
  <si>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</si>
  <si>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</si>
  <si>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</si>
  <si>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</si>
  <si>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</si>
  <si>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</si>
  <si>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</si>
  <si>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</si>
  <si>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</si>
  <si>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</si>
  <si>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</si>
  <si>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</si>
  <si>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</si>
  <si>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</si>
  <si>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</si>
  <si>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</si>
  <si>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</si>
  <si>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</si>
  <si>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</si>
  <si>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</si>
  <si>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</si>
  <si>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</si>
  <si>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</si>
  <si>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</si>
  <si>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</si>
  <si>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</si>
  <si>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</si>
  <si>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</si>
  <si>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</si>
  <si>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</si>
  <si>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</si>
  <si>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</si>
  <si>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</si>
  <si>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</si>
  <si>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</si>
  <si>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</si>
  <si>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</si>
  <si>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</si>
  <si>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</si>
  <si>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</si>
  <si>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</si>
  <si>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</si>
  <si>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</si>
  <si>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</si>
  <si>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</si>
  <si>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</si>
  <si>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</si>
  <si>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</si>
  <si>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</si>
  <si>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</si>
  <si>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</si>
  <si>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</si>
  <si>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</si>
  <si>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</si>
  <si>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</si>
  <si>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</si>
  <si>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</si>
  <si>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</si>
  <si>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</si>
  <si>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</si>
  <si>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</si>
  <si>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</si>
  <si>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</si>
  <si>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</si>
  <si>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</si>
  <si>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</si>
  <si>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</si>
  <si>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</si>
  <si>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</si>
  <si>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</si>
  <si>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</si>
  <si>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</si>
  <si>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</si>
  <si>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</si>
  <si>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</si>
  <si>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</si>
  <si>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</si>
  <si>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</si>
  <si>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</si>
  <si>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</si>
  <si>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</si>
  <si>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</si>
  <si>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</si>
  <si>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</si>
  <si>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</si>
  <si>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</si>
  <si>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</si>
  <si>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</si>
  <si>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</si>
  <si>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</si>
  <si>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</si>
  <si>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</si>
  <si>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</si>
  <si>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</si>
  <si>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</si>
  <si>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</si>
  <si>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</si>
  <si>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</si>
  <si>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</si>
  <si>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</si>
  <si>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</si>
  <si>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</si>
  <si>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</si>
  <si>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</si>
  <si>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</si>
  <si>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</si>
  <si>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</si>
  <si>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</si>
  <si>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</si>
  <si>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</si>
  <si>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</si>
  <si>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</si>
  <si>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</si>
  <si>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</si>
  <si>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</si>
  <si>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</si>
  <si>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</si>
  <si>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</si>
  <si>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</si>
  <si>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</si>
  <si>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</si>
  <si>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</si>
  <si>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</si>
  <si>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</si>
  <si>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</si>
  <si>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</si>
  <si>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</si>
  <si>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</si>
  <si>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</si>
  <si>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</si>
  <si>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</si>
  <si>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</si>
  <si>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</si>
  <si>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</si>
  <si>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</si>
  <si>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</si>
  <si>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</si>
  <si>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</si>
  <si>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</si>
  <si>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</si>
  <si>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</si>
  <si>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</si>
  <si>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</si>
  <si>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</si>
  <si>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</si>
  <si>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</si>
  <si>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</si>
  <si>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</si>
  <si>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</si>
  <si>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</si>
  <si>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</si>
  <si>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</si>
  <si>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</si>
  <si>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</si>
  <si>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</si>
  <si>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</si>
  <si>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</si>
  <si>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</si>
  <si>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</si>
  <si>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</si>
  <si>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</si>
  <si>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</si>
  <si>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</si>
  <si>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</si>
  <si>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</si>
  <si>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</si>
  <si>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</si>
  <si>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</si>
  <si>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</si>
  <si>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</si>
  <si>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</si>
  <si>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</si>
  <si>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</si>
  <si>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</si>
  <si>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</si>
  <si>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</si>
  <si>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</si>
  <si>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</si>
  <si>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</si>
  <si>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</si>
  <si>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</si>
  <si>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</si>
  <si>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</si>
  <si>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</si>
  <si>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</si>
  <si>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</si>
  <si>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</si>
  <si>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</si>
  <si>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</si>
  <si>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</si>
  <si>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</si>
  <si>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</si>
  <si>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</si>
  <si>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</si>
  <si>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</si>
  <si>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</si>
  <si>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</si>
  <si>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</si>
  <si>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</si>
  <si>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</si>
  <si>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</si>
  <si>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</si>
  <si>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</si>
  <si>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</si>
  <si>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</si>
  <si>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</si>
  <si>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</si>
  <si>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</si>
  <si>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</si>
  <si>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</si>
  <si>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</si>
  <si>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</si>
  <si>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</si>
  <si>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</si>
  <si>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</si>
  <si>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</si>
  <si>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</si>
  <si>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</si>
  <si>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</si>
  <si>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</si>
  <si>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</si>
  <si>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</si>
  <si>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</si>
  <si>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</si>
  <si>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</si>
  <si>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</si>
  <si>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</si>
  <si>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</si>
  <si>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</si>
  <si>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</si>
  <si>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</si>
  <si>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</si>
  <si>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</si>
  <si>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</si>
  <si>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</si>
  <si>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</si>
  <si>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</si>
  <si>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</si>
  <si>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</si>
  <si>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</si>
  <si>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</si>
  <si>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</si>
  <si>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</si>
  <si>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</si>
  <si>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</si>
  <si>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</si>
  <si>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</si>
  <si>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</si>
  <si>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</si>
  <si>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</si>
  <si>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</si>
  <si>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</si>
  <si>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</si>
  <si>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</si>
  <si>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</si>
  <si>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</si>
  <si>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</si>
  <si>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</si>
  <si>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</si>
  <si>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</si>
  <si>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</si>
  <si>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</si>
  <si>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</si>
  <si>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</si>
  <si>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</si>
  <si>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</si>
  <si>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</si>
  <si>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</si>
  <si>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</si>
  <si>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</si>
  <si>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</si>
  <si>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</si>
  <si>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</si>
  <si>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</si>
  <si>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</si>
  <si>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</si>
  <si>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</si>
  <si>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</si>
  <si>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</si>
  <si>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</si>
  <si>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</si>
  <si>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</si>
  <si>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</si>
  <si>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</si>
  <si>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</si>
  <si>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</si>
  <si>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</si>
  <si>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</si>
  <si>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</si>
  <si>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</si>
  <si>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</si>
  <si>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</si>
  <si>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</si>
  <si>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</si>
  <si>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</si>
  <si>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</si>
  <si>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</si>
  <si>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</si>
  <si>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</si>
  <si>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</si>
  <si>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</si>
  <si>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</si>
  <si>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</si>
  <si>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</si>
  <si>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</si>
  <si>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</si>
  <si>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</si>
  <si>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</si>
  <si>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</si>
  <si>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</si>
  <si>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</si>
  <si>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</si>
  <si>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</si>
  <si>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</si>
  <si>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</si>
  <si>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</si>
  <si>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</si>
  <si>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</si>
  <si>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</si>
  <si>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</si>
  <si>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</si>
  <si>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</si>
  <si>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</si>
  <si>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</si>
  <si>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</si>
  <si>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</si>
  <si>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</si>
  <si>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</si>
  <si>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</si>
  <si>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</si>
  <si>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</si>
  <si>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</si>
  <si>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</si>
  <si>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</si>
  <si>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</si>
  <si>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</si>
  <si>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</si>
  <si>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</si>
  <si>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</si>
  <si>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</si>
  <si>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</si>
  <si>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</si>
  <si>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</si>
  <si>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</si>
  <si>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</si>
  <si>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</si>
  <si>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</si>
  <si>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</si>
  <si>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</si>
  <si>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</si>
  <si>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</si>
  <si>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</si>
  <si>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</si>
  <si>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</si>
  <si>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</si>
  <si>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</si>
  <si>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</si>
  <si>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</si>
  <si>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</si>
  <si>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</si>
  <si>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</si>
  <si>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</si>
  <si>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</si>
  <si>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</si>
  <si>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</si>
  <si>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</si>
  <si>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</si>
  <si>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</si>
  <si>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</si>
  <si>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</si>
  <si>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</si>
  <si>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</si>
  <si>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</si>
  <si>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</si>
  <si>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</si>
  <si>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</si>
  <si>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</si>
  <si>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</si>
  <si>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</si>
  <si>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</si>
  <si>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</si>
  <si>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</si>
  <si>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</si>
  <si>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</si>
  <si>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</si>
  <si>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</si>
  <si>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</si>
  <si>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</si>
  <si>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</si>
  <si>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</si>
  <si>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</si>
  <si>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</si>
  <si>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</si>
  <si>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</si>
  <si>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</si>
  <si>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</si>
  <si>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</si>
  <si>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</si>
  <si>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</si>
  <si>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</si>
  <si>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</si>
  <si>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</si>
  <si>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</si>
  <si>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</si>
  <si>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</si>
  <si>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</si>
  <si>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</si>
  <si>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</si>
  <si>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</si>
  <si>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</si>
  <si>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</si>
  <si>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</si>
  <si>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</si>
  <si>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</si>
  <si>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</si>
  <si>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</si>
  <si>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</si>
  <si>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</si>
  <si>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</si>
  <si>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</si>
  <si>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</si>
  <si>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</si>
  <si>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</si>
  <si>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</si>
  <si>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</si>
  <si>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</si>
  <si>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</si>
  <si>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</si>
  <si>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</si>
  <si>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</si>
  <si>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</si>
  <si>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</si>
  <si>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</si>
  <si>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</si>
  <si>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</si>
  <si>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</si>
  <si>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</si>
  <si>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</si>
  <si>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</si>
  <si>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</si>
  <si>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</si>
  <si>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</si>
  <si>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</si>
  <si>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</si>
  <si>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</si>
  <si>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</si>
  <si>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</si>
  <si>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</si>
  <si>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</si>
  <si>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</si>
  <si>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</si>
  <si>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</si>
  <si>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</si>
  <si>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</si>
  <si>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</si>
  <si>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</si>
  <si>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</si>
  <si>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</si>
  <si>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</si>
  <si>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</si>
  <si>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</si>
  <si>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</si>
  <si>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</si>
  <si>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</si>
  <si>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</si>
  <si>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</si>
  <si>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</si>
  <si>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</si>
  <si>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</si>
  <si>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</si>
  <si>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</si>
  <si>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</si>
  <si>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</si>
  <si>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</si>
  <si>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</si>
  <si>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</si>
  <si>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</si>
  <si>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</si>
  <si>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</si>
  <si>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</si>
  <si>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</si>
  <si>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</si>
  <si>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</si>
  <si>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</si>
  <si>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</si>
  <si>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</si>
  <si>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</si>
  <si>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</si>
  <si>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</si>
  <si>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</si>
  <si>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</si>
  <si>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</si>
  <si>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</si>
  <si>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</si>
  <si>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</si>
  <si>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</si>
  <si>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</si>
  <si>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</si>
  <si>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</si>
  <si>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</si>
  <si>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</si>
  <si>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</si>
  <si>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</si>
  <si>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</si>
  <si>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</si>
  <si>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</si>
  <si>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</si>
  <si>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</si>
  <si>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</si>
  <si>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</si>
  <si>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</si>
  <si>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</si>
  <si>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</si>
  <si>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</si>
  <si>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</si>
  <si>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</si>
  <si>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</si>
  <si>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</si>
  <si>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</si>
  <si>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</si>
  <si>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</si>
  <si>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</si>
  <si>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</si>
  <si>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</si>
  <si>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</si>
  <si>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</si>
  <si>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</si>
  <si>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</si>
  <si>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</si>
  <si>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</si>
  <si>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</si>
  <si>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</si>
  <si>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</si>
  <si>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</si>
  <si>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</si>
  <si>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</si>
  <si>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</si>
  <si>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</si>
  <si>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</si>
  <si>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</si>
  <si>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</si>
  <si>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</si>
  <si>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</si>
  <si>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</si>
  <si>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</si>
  <si>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</si>
  <si>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</si>
  <si>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</si>
  <si>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</si>
  <si>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</si>
  <si>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</si>
  <si>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</si>
  <si>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</si>
  <si>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</si>
  <si>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</si>
  <si>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</si>
  <si>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</si>
  <si>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</si>
  <si>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</si>
  <si>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</si>
  <si>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</si>
  <si>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</si>
  <si>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</si>
  <si>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</si>
  <si>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</si>
  <si>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</si>
  <si>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</si>
  <si>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</si>
  <si>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</si>
  <si>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</si>
  <si>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</si>
  <si>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</si>
  <si>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</si>
  <si>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</si>
  <si>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</si>
  <si>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</si>
  <si>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</si>
  <si>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</si>
  <si>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</si>
  <si>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</si>
  <si>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</si>
  <si>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</si>
  <si>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</si>
  <si>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</si>
  <si>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</si>
  <si>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</si>
  <si>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</si>
  <si>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</si>
  <si>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</si>
  <si>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</si>
  <si>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</si>
  <si>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</si>
  <si>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</si>
  <si>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</si>
  <si>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</si>
  <si>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</si>
  <si>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</si>
  <si>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</si>
  <si>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</si>
  <si>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</si>
  <si>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</si>
  <si>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</si>
  <si>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</si>
  <si>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</si>
  <si>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</si>
  <si>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</si>
  <si>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</si>
  <si>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</si>
  <si>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</si>
  <si>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</si>
  <si>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</si>
  <si>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</si>
  <si>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</si>
  <si>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</si>
  <si>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</si>
  <si>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</si>
  <si>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</si>
  <si>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</si>
  <si>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</si>
  <si>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</si>
  <si>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</si>
  <si>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</si>
  <si>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</si>
  <si>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</si>
  <si>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</si>
  <si>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</si>
  <si>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</si>
  <si>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</si>
  <si>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</si>
  <si>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</si>
  <si>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</si>
  <si>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</si>
  <si>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</si>
  <si>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</si>
  <si>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</si>
  <si>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</si>
  <si>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</si>
  <si>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</si>
  <si>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</si>
  <si>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</si>
  <si>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</si>
  <si>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</si>
  <si>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</si>
  <si>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</si>
  <si>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</si>
  <si>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</si>
  <si>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</si>
  <si>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</si>
  <si>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</si>
  <si>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</si>
  <si>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</si>
  <si>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</si>
  <si>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</si>
  <si>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</si>
  <si>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</si>
  <si>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</si>
  <si>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</si>
  <si>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</si>
  <si>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</si>
  <si>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</si>
  <si>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</si>
  <si>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</si>
  <si>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</si>
  <si>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</si>
  <si>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</si>
  <si>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</si>
  <si>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</si>
  <si>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</si>
  <si>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</si>
  <si>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</si>
  <si>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</si>
  <si>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</si>
  <si>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</si>
  <si>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</si>
  <si>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</si>
  <si>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</si>
  <si>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</si>
  <si>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</si>
  <si>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</si>
  <si>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</si>
  <si>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</si>
  <si>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</si>
  <si>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</si>
  <si>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</si>
  <si>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</si>
  <si>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</si>
  <si>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</si>
  <si>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</si>
  <si>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</si>
  <si>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</si>
  <si>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</si>
  <si>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</si>
  <si>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</si>
  <si>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</si>
  <si>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</si>
  <si>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</si>
  <si>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</si>
  <si>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</si>
  <si>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</si>
  <si>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</si>
  <si>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</si>
  <si>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</si>
  <si>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</si>
  <si>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</si>
  <si>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</si>
  <si>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</si>
  <si>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</si>
  <si>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</si>
  <si>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</si>
  <si>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</si>
  <si>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</si>
  <si>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</si>
  <si>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</si>
  <si>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</si>
  <si>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</si>
  <si>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</si>
  <si>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</si>
  <si>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</si>
  <si>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</si>
  <si>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</si>
  <si>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</si>
  <si>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</si>
  <si>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</si>
  <si>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</si>
  <si>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</si>
  <si>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</si>
  <si>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</si>
  <si>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</si>
  <si>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</si>
  <si>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</si>
  <si>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</si>
  <si>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</si>
  <si>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</si>
  <si>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</si>
  <si>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</si>
  <si>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</si>
  <si>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</si>
  <si>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</si>
  <si>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</si>
  <si>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</si>
  <si>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</si>
  <si>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</si>
  <si>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</si>
  <si>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</si>
  <si>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</si>
  <si>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</si>
  <si>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</si>
  <si>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</si>
  <si>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</si>
  <si>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</si>
  <si>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</si>
  <si>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</si>
  <si>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</si>
  <si>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</si>
  <si>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</si>
  <si>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</si>
  <si>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</si>
  <si>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</si>
  <si>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</si>
  <si>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</si>
  <si>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</si>
  <si>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</si>
  <si>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</si>
  <si>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</si>
  <si>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</si>
  <si>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</si>
  <si>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</si>
  <si>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</si>
  <si>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</si>
  <si>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</si>
  <si>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</si>
  <si>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</si>
  <si>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</si>
  <si>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</si>
  <si>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</si>
  <si>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</si>
  <si>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</si>
  <si>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</si>
  <si>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</si>
  <si>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</si>
  <si>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</si>
  <si>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</si>
  <si>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</si>
  <si>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</si>
  <si>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</si>
  <si>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</si>
  <si>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</si>
  <si>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</si>
  <si>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</si>
  <si>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</si>
  <si>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</si>
  <si>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</si>
  <si>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</si>
  <si>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</si>
  <si>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</si>
  <si>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</si>
  <si>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</si>
  <si>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</si>
  <si>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</si>
  <si>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</si>
  <si>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</si>
  <si>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</si>
  <si>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</si>
  <si>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</si>
  <si>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</si>
  <si>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</si>
  <si>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</si>
  <si>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</si>
  <si>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</si>
  <si>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</si>
  <si>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</si>
  <si>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</si>
  <si>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</si>
  <si>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</si>
  <si>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</si>
  <si>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</si>
  <si>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</si>
  <si>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</si>
  <si>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</si>
  <si>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</si>
  <si>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</si>
  <si>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</si>
  <si>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</si>
  <si>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</si>
  <si>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</si>
  <si>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</si>
  <si>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</si>
  <si>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</si>
  <si>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</si>
  <si>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</si>
  <si>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</si>
  <si>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</si>
  <si>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</si>
  <si>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</si>
  <si>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</si>
  <si>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</si>
  <si>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</si>
  <si>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</si>
  <si>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</si>
  <si>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</si>
  <si>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</si>
  <si>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</si>
  <si>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</si>
  <si>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</si>
  <si>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</si>
  <si>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</si>
  <si>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</si>
  <si>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</si>
  <si>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</si>
  <si>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</si>
  <si>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</si>
  <si>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</si>
  <si>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</si>
  <si>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</si>
  <si>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</si>
  <si>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</si>
  <si>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</si>
  <si>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</si>
  <si>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</si>
  <si>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</si>
  <si>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</si>
  <si>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</si>
  <si>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</si>
  <si>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</si>
  <si>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</si>
  <si>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</si>
  <si>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</si>
  <si>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</si>
  <si>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</si>
  <si>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</si>
  <si>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</si>
  <si>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</si>
  <si>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</si>
  <si>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</si>
  <si>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</si>
  <si>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</si>
  <si>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</si>
  <si>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</si>
  <si>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</si>
  <si>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</si>
  <si>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</si>
  <si>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</si>
  <si>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</si>
  <si>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</si>
  <si>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</si>
  <si>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</si>
  <si>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</si>
  <si>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</si>
  <si>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</si>
  <si>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</si>
  <si>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</si>
  <si>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</si>
  <si>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</si>
  <si>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</si>
  <si>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</si>
  <si>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</si>
  <si>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</si>
  <si>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</si>
  <si>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</si>
  <si>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</si>
  <si>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</si>
  <si>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</si>
  <si>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</si>
  <si>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</si>
  <si>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</si>
  <si>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</si>
  <si>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</si>
  <si>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</si>
  <si>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</si>
  <si>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</si>
  <si>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</si>
  <si>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</si>
  <si>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</si>
  <si>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</si>
  <si>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</si>
  <si>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</si>
  <si>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</si>
  <si>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</si>
  <si>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</si>
  <si>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</si>
  <si>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</si>
  <si>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</si>
  <si>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</si>
  <si>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</si>
  <si>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</si>
  <si>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</si>
  <si>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</si>
  <si>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</si>
  <si>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</si>
  <si>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</si>
  <si>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</si>
  <si>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</si>
  <si>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</si>
  <si>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</si>
  <si>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</si>
  <si>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</si>
  <si>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</si>
  <si>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</si>
  <si>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</si>
  <si>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</si>
  <si>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</si>
  <si>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</si>
  <si>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</si>
  <si>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</si>
  <si>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</si>
  <si>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</si>
  <si>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</si>
  <si>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</si>
  <si>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</si>
  <si>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</si>
  <si>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</si>
  <si>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</si>
  <si>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</si>
  <si>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</si>
  <si>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</si>
  <si>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</si>
  <si>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</si>
  <si>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</si>
  <si>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</si>
  <si>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</si>
  <si>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</si>
  <si>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</si>
  <si>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</si>
  <si>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</si>
  <si>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</si>
  <si>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</si>
  <si>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</si>
  <si>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</si>
  <si>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</si>
  <si>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</si>
  <si>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</si>
  <si>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</si>
  <si>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</si>
  <si>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</si>
  <si>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</si>
  <si>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</si>
  <si>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</si>
  <si>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</si>
  <si>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</si>
  <si>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</si>
  <si>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</si>
  <si>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</si>
  <si>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</si>
  <si>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</si>
  <si>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</si>
  <si>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</si>
  <si>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</si>
  <si>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</si>
  <si>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</si>
  <si>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</si>
  <si>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</si>
  <si>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</si>
  <si>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</si>
  <si>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</si>
  <si>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</si>
  <si>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</si>
  <si>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</si>
  <si>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</si>
  <si>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</si>
  <si>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</si>
  <si>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</si>
  <si>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</si>
  <si>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</si>
  <si>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</si>
  <si>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</si>
  <si>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</si>
  <si>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</si>
  <si>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</si>
  <si>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</si>
  <si>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</si>
  <si>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</si>
  <si>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</si>
  <si>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</si>
  <si>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</si>
  <si>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</si>
  <si>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</si>
  <si>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</si>
  <si>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</si>
  <si>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</si>
  <si>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</si>
  <si>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</si>
  <si>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</si>
  <si>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</si>
  <si>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</si>
  <si>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</si>
  <si>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</si>
  <si>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</si>
  <si>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</si>
  <si>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</si>
  <si>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</si>
  <si>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</si>
  <si>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</si>
  <si>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</si>
  <si>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</si>
  <si>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</si>
  <si>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</si>
  <si>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</si>
  <si>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</si>
  <si>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</si>
  <si>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</si>
  <si>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</si>
  <si>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</si>
  <si>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</si>
  <si>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</si>
  <si>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</si>
  <si>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</si>
  <si>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</si>
  <si>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</si>
  <si>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</si>
  <si>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</si>
  <si>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</si>
  <si>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</si>
  <si>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</si>
  <si>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</si>
  <si>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</si>
  <si>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</si>
  <si>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</si>
  <si>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</si>
  <si>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</si>
  <si>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</si>
  <si>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</si>
  <si>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</si>
  <si>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</si>
  <si>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</si>
  <si>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</si>
  <si>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</si>
  <si>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</si>
  <si>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</si>
  <si>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</si>
  <si>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</si>
  <si>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</si>
  <si>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</si>
  <si>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</si>
  <si>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</si>
  <si>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</si>
  <si>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</si>
  <si>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</si>
  <si>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</si>
  <si>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</si>
  <si>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</si>
  <si>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</si>
  <si>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</si>
  <si>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</si>
  <si>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</si>
  <si>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</si>
  <si>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</si>
  <si>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</si>
  <si>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</si>
  <si>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</si>
  <si>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</si>
  <si>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</si>
  <si>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</si>
  <si>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</si>
  <si>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</si>
  <si>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</si>
  <si>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</si>
  <si>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</si>
  <si>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</si>
  <si>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</si>
  <si>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</si>
  <si>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</si>
  <si>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</si>
  <si>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</si>
  <si>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</si>
  <si>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</si>
  <si>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</si>
  <si>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</si>
  <si>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</si>
  <si>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</si>
  <si>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</si>
  <si>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</si>
  <si>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</si>
  <si>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</si>
  <si>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</si>
  <si>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</si>
  <si>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</si>
  <si>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</si>
  <si>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</si>
  <si>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</si>
  <si>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</si>
  <si>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</si>
  <si>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</si>
  <si>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</si>
  <si>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</si>
  <si>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</si>
  <si>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</si>
  <si>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</si>
  <si>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</si>
  <si>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</si>
  <si>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</si>
  <si>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</si>
  <si>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</si>
  <si>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</si>
  <si>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</si>
  <si>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</si>
  <si>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</si>
  <si>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</si>
  <si>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</si>
  <si>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</si>
  <si>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</si>
  <si>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</si>
  <si>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</si>
  <si>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</si>
  <si>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</si>
  <si>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</si>
  <si>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</si>
  <si>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</si>
  <si>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</si>
  <si>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</si>
  <si>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</si>
  <si>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</si>
  <si>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</si>
  <si>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</si>
  <si>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</si>
  <si>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</si>
  <si>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</si>
  <si>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</si>
  <si>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</si>
  <si>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</si>
  <si>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</si>
  <si>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</si>
  <si>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</si>
  <si>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</si>
  <si>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</si>
  <si>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</si>
  <si>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</si>
  <si>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</si>
  <si>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</si>
  <si>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</si>
  <si>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</si>
  <si>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</si>
  <si>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</si>
  <si>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</si>
  <si>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</si>
  <si>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</si>
  <si>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</si>
  <si>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</si>
  <si>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</si>
  <si>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</si>
  <si>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</si>
  <si>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</si>
  <si>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</si>
  <si>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</si>
  <si>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</si>
  <si>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</si>
  <si>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</si>
  <si>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</si>
  <si>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</si>
  <si>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</si>
  <si>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</si>
  <si>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</si>
  <si>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</si>
  <si>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</si>
  <si>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</si>
  <si>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</si>
  <si>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</si>
  <si>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</si>
  <si>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</si>
  <si>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</si>
  <si>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</si>
  <si>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</si>
  <si>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</si>
  <si>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</si>
  <si>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</si>
  <si>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</si>
  <si>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</si>
  <si>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</si>
  <si>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</si>
  <si>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</si>
  <si>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</si>
  <si>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</si>
  <si>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</si>
  <si>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</si>
  <si>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</si>
  <si>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</si>
  <si>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</si>
  <si>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</si>
  <si>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</si>
  <si>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</si>
  <si>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</si>
  <si>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</si>
  <si>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</si>
  <si>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</si>
  <si>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</si>
  <si>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</si>
  <si>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</si>
  <si>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</si>
  <si>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</si>
  <si>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</si>
  <si>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</si>
  <si>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</si>
  <si>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</si>
  <si>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</si>
  <si>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</si>
  <si>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</si>
  <si>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</si>
  <si>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</si>
  <si>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</si>
  <si>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</si>
  <si>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</si>
  <si>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</si>
  <si>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</si>
  <si>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</si>
  <si>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</si>
  <si>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</si>
  <si>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</si>
  <si>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</si>
  <si>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</si>
  <si>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</si>
  <si>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</si>
  <si>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</si>
  <si>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</si>
  <si>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</si>
  <si>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</si>
  <si>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</si>
  <si>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</si>
  <si>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</si>
  <si>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</si>
  <si>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</si>
  <si>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</si>
  <si>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</si>
  <si>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</si>
  <si>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</si>
  <si>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</si>
  <si>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</si>
  <si>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</si>
  <si>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</si>
  <si>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</si>
  <si>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</si>
  <si>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</si>
  <si>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</si>
  <si>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</si>
  <si>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</si>
  <si>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</si>
  <si>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</si>
  <si>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</si>
  <si>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</si>
  <si>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</si>
  <si>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</si>
  <si>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</si>
  <si>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</si>
  <si>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</si>
  <si>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</si>
  <si>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</si>
  <si>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</si>
  <si>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</si>
  <si>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</si>
  <si>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</si>
  <si>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</si>
  <si>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</si>
  <si>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</si>
  <si>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</si>
  <si>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</si>
  <si>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</si>
  <si>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</si>
  <si>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</si>
  <si>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</si>
  <si>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</si>
  <si>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</si>
  <si>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</si>
  <si>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</si>
  <si>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</si>
  <si>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</si>
  <si>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</si>
  <si>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</si>
  <si>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</si>
  <si>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</si>
  <si>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</si>
  <si>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</si>
  <si>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</si>
  <si>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</si>
  <si>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</si>
  <si>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</si>
  <si>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</si>
  <si>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</si>
  <si>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</si>
  <si>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</si>
  <si>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</si>
  <si>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</si>
  <si>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</si>
  <si>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</si>
  <si>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</si>
  <si>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</si>
  <si>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</si>
  <si>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</si>
  <si>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</si>
  <si>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</si>
  <si>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</si>
  <si>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</si>
  <si>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</si>
  <si>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</si>
  <si>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</si>
  <si>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</si>
  <si>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</si>
  <si>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</si>
  <si>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</si>
  <si>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</si>
  <si>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</si>
  <si>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</si>
  <si>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</si>
  <si>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</si>
  <si>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</si>
  <si>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</si>
  <si>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</si>
  <si>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</si>
  <si>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</si>
  <si>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</si>
  <si>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</si>
  <si>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</si>
  <si>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</si>
  <si>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</si>
  <si>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</si>
  <si>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</si>
  <si>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</si>
  <si>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</si>
  <si>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</si>
  <si>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</si>
  <si>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</si>
  <si>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</si>
  <si>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</si>
  <si>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</si>
  <si>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</si>
  <si>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</si>
  <si>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</si>
  <si>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</si>
  <si>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</si>
  <si>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</si>
  <si>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</si>
  <si>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</si>
  <si>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</si>
  <si>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</si>
  <si>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</si>
  <si>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</si>
  <si>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</si>
  <si>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</si>
  <si>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</si>
  <si>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</si>
  <si>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</si>
  <si>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</si>
  <si>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</si>
  <si>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</si>
  <si>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</si>
  <si>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</si>
  <si>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</si>
  <si>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</si>
  <si>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</si>
  <si>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</si>
  <si>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</si>
  <si>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</si>
  <si>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</si>
  <si>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</si>
  <si>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</si>
  <si>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</si>
  <si>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</si>
  <si>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</si>
  <si>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</si>
  <si>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</si>
  <si>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</si>
  <si>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</si>
  <si>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</si>
  <si>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</si>
  <si>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</si>
  <si>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</si>
  <si>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</si>
  <si>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</si>
  <si>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</si>
  <si>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</si>
  <si>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</si>
  <si>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</si>
  <si>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</si>
  <si>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</si>
  <si>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</si>
  <si>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</si>
  <si>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</si>
  <si>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</si>
  <si>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</si>
  <si>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</si>
  <si>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</si>
  <si>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</si>
  <si>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</si>
  <si>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</si>
  <si>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</si>
  <si>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</si>
  <si>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</si>
  <si>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</si>
  <si>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</si>
  <si>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</si>
  <si>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</si>
  <si>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</si>
  <si>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</si>
  <si>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</si>
  <si>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</si>
  <si>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</si>
  <si>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</si>
  <si>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</si>
  <si>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</si>
  <si>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</si>
  <si>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</si>
  <si>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</si>
  <si>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</si>
  <si>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</si>
  <si>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</si>
  <si>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</si>
  <si>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</si>
  <si>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</si>
  <si>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</si>
  <si>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</si>
  <si>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</si>
  <si>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</si>
  <si>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</si>
  <si>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</si>
  <si>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</si>
  <si>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</si>
  <si>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</si>
  <si>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</si>
  <si>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</si>
  <si>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</si>
  <si>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</si>
  <si>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</si>
  <si>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</si>
  <si>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</si>
  <si>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</si>
  <si>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</si>
  <si>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</si>
  <si>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</si>
  <si>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</si>
  <si>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</si>
  <si>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</si>
  <si>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</si>
  <si>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</si>
  <si>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</si>
  <si>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</si>
  <si>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</si>
  <si>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</si>
  <si>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</si>
  <si>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</si>
  <si>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</si>
  <si>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</si>
  <si>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</si>
  <si>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</si>
  <si>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</si>
  <si>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</si>
  <si>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</si>
  <si>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</si>
  <si>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</si>
  <si>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</si>
  <si>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</si>
  <si>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</si>
  <si>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</si>
  <si>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</si>
  <si>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</si>
  <si>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</si>
  <si>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</si>
  <si>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</si>
  <si>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</si>
  <si>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</si>
  <si>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</si>
  <si>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</si>
  <si>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</si>
  <si>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</si>
  <si>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</si>
  <si>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</si>
  <si>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</si>
  <si>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</si>
  <si>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</si>
  <si>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</si>
  <si>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</si>
  <si>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</si>
  <si>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</si>
  <si>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</si>
  <si>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</si>
  <si>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</si>
  <si>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</si>
  <si>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</si>
  <si>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</si>
  <si>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</si>
  <si>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</si>
  <si>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</si>
  <si>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</si>
  <si>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</si>
  <si>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</si>
  <si>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</si>
  <si>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</si>
  <si>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</si>
  <si>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</si>
  <si>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</si>
  <si>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</si>
  <si>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</si>
  <si>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</si>
  <si>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</si>
  <si>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</si>
  <si>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</si>
  <si>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</si>
  <si>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</si>
  <si>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</si>
  <si>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</si>
  <si>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</si>
  <si>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</si>
  <si>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</si>
  <si>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</si>
  <si>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</si>
  <si>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</si>
  <si>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</si>
  <si>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</si>
  <si>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</si>
  <si>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</si>
  <si>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</si>
  <si>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</si>
  <si>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</si>
  <si>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</si>
  <si>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</si>
  <si>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</si>
  <si>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</si>
  <si>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</si>
  <si>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</si>
  <si>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</si>
  <si>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</si>
  <si>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</si>
  <si>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</si>
  <si>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</si>
  <si>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</si>
  <si>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</si>
  <si>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</si>
  <si>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</si>
  <si>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</si>
  <si>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</si>
  <si>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</si>
  <si>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</si>
  <si>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</si>
  <si>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</si>
  <si>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</si>
  <si>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</si>
  <si>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</si>
  <si>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</si>
  <si>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</si>
  <si>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</si>
  <si>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</si>
  <si>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</si>
  <si>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</si>
  <si>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</si>
  <si>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</si>
  <si>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</si>
  <si>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</si>
  <si>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</si>
  <si>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</si>
  <si>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</si>
  <si>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</si>
  <si>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</si>
  <si>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</si>
  <si>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</si>
  <si>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</si>
  <si>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</si>
  <si>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</si>
  <si>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</si>
  <si>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</si>
  <si>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</si>
  <si>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</si>
  <si>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</si>
  <si>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</si>
  <si>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</si>
  <si>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</si>
  <si>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</si>
  <si>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</si>
  <si>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</si>
  <si>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</si>
  <si>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</si>
  <si>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</si>
  <si>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</si>
  <si>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</si>
  <si>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</si>
  <si>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</si>
  <si>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</si>
  <si>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</si>
  <si>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</si>
  <si>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</si>
  <si>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</si>
  <si>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</si>
  <si>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</si>
  <si>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</si>
  <si>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</si>
  <si>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</si>
  <si>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</si>
  <si>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</si>
  <si>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</si>
  <si>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</si>
  <si>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</si>
  <si>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</si>
  <si>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</si>
  <si>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</si>
  <si>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</si>
  <si>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</si>
  <si>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</si>
  <si>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</si>
  <si>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</si>
  <si>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</si>
  <si>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</si>
  <si>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</si>
  <si>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</si>
  <si>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</si>
  <si>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</si>
  <si>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</si>
  <si>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</si>
  <si>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</si>
  <si>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</si>
  <si>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</si>
  <si>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</si>
  <si>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</si>
  <si>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</si>
  <si>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</si>
  <si>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</si>
  <si>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</si>
  <si>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</si>
  <si>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</si>
  <si>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</si>
  <si>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</si>
  <si>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</si>
  <si>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</si>
  <si>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</si>
  <si>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</si>
  <si>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</si>
  <si>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</si>
  <si>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</si>
  <si>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</si>
  <si>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</si>
  <si>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</si>
  <si>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</si>
  <si>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</si>
  <si>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</si>
  <si>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</si>
  <si>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</si>
  <si>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</si>
  <si>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</si>
  <si>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</si>
  <si>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</si>
  <si>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</si>
  <si>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</si>
  <si>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</si>
  <si>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</si>
  <si>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</si>
  <si>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</si>
  <si>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</si>
  <si>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</si>
  <si>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</si>
  <si>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</si>
  <si>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</si>
  <si>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</si>
  <si>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</si>
  <si>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</si>
  <si>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</si>
  <si>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</si>
  <si>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</si>
  <si>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</si>
  <si>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</si>
  <si>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</si>
  <si>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</si>
  <si>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</si>
  <si>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</si>
  <si>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</si>
  <si>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</si>
  <si>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</si>
  <si>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</si>
  <si>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</si>
  <si>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</si>
  <si>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</si>
  <si>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</si>
  <si>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</si>
  <si>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</si>
  <si>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</si>
  <si>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</si>
  <si>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</si>
  <si>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</si>
  <si>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</si>
  <si>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</si>
  <si>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</si>
  <si>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</si>
  <si>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</si>
  <si>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</si>
  <si>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</si>
  <si>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</si>
  <si>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</si>
  <si>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</si>
  <si>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</si>
  <si>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</si>
  <si>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</si>
  <si>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</si>
  <si>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</si>
  <si>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</si>
  <si>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</si>
  <si>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</si>
  <si>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</si>
  <si>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</si>
  <si>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</si>
  <si>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</si>
  <si>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</si>
  <si>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</si>
  <si>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</si>
  <si>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</si>
  <si>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</si>
  <si>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</si>
  <si>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</si>
  <si>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</si>
  <si>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</si>
  <si>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</si>
  <si>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</si>
  <si>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</si>
  <si>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</si>
  <si>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</si>
  <si>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</si>
  <si>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</si>
  <si>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</si>
  <si>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</si>
  <si>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</si>
  <si>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</si>
  <si>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</si>
  <si>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</si>
  <si>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</si>
  <si>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</si>
  <si>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</si>
  <si>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</si>
  <si>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</si>
  <si>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</si>
  <si>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</si>
  <si>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</si>
  <si>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</si>
  <si>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</si>
  <si>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</si>
  <si>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</si>
  <si>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</si>
  <si>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</si>
  <si>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</si>
  <si>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</si>
  <si>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</si>
  <si>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</si>
  <si>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</si>
  <si>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</si>
  <si>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</si>
  <si>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</si>
  <si>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</si>
  <si>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</si>
  <si>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</si>
  <si>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</si>
  <si>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</si>
  <si>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</si>
  <si>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</si>
  <si>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</si>
  <si>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</si>
  <si>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</si>
  <si>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</si>
  <si>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</si>
  <si>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</si>
  <si>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</si>
  <si>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</si>
  <si>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</si>
  <si>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</si>
  <si>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</si>
  <si>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</si>
  <si>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</si>
  <si>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</si>
  <si>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</si>
  <si>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</si>
  <si>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</si>
  <si>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</si>
  <si>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</si>
  <si>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</si>
  <si>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</si>
  <si>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</si>
  <si>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</si>
  <si>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</si>
  <si>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</si>
  <si>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</si>
  <si>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</si>
  <si>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</si>
  <si>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</si>
  <si>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</si>
  <si>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</si>
  <si>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</si>
  <si>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</si>
  <si>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</si>
  <si>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</si>
  <si>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</si>
  <si>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</si>
  <si>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</si>
  <si>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</si>
  <si>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</si>
  <si>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</si>
  <si>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</si>
  <si>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</si>
  <si>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</si>
  <si>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</si>
  <si>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</si>
  <si>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</si>
  <si>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</si>
  <si>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</si>
  <si>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</si>
  <si>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</si>
  <si>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</si>
  <si>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</si>
  <si>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</si>
  <si>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</si>
  <si>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</si>
  <si>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</si>
  <si>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</si>
  <si>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</si>
  <si>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</si>
  <si>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</si>
  <si>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</si>
  <si>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</si>
  <si>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</si>
  <si>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</si>
  <si>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</si>
  <si>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</si>
  <si>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</si>
  <si>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</si>
  <si>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</si>
  <si>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</si>
  <si>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</si>
  <si>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</si>
  <si>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</si>
  <si>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</si>
  <si>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</si>
  <si>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</si>
  <si>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</si>
  <si>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</si>
  <si>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</si>
  <si>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</si>
  <si>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</si>
  <si>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</si>
  <si>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</si>
  <si>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</si>
  <si>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</si>
  <si>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</si>
  <si>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</si>
  <si>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</si>
  <si>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</si>
  <si>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</si>
  <si>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</si>
  <si>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</si>
  <si>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</si>
  <si>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</si>
  <si>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</si>
  <si>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</si>
  <si>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</si>
  <si>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</si>
  <si>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</si>
  <si>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</si>
  <si>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</si>
  <si>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</si>
  <si>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</si>
  <si>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</si>
  <si>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</si>
  <si>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</si>
  <si>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</si>
  <si>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</si>
  <si>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</si>
  <si>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</si>
  <si>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</si>
  <si>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</si>
  <si>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</si>
  <si>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</si>
  <si>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</si>
  <si>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</si>
  <si>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</si>
  <si>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</si>
  <si>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</si>
  <si>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</si>
  <si>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</si>
  <si>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</si>
  <si>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</si>
  <si>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</si>
  <si>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</si>
  <si>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</si>
  <si>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</si>
  <si>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</si>
  <si>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</si>
  <si>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</si>
  <si>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</si>
  <si>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</si>
  <si>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</si>
  <si>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</si>
  <si>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</si>
  <si>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</si>
  <si>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</si>
  <si>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</si>
  <si>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</si>
  <si>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</si>
  <si>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</si>
  <si>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</si>
  <si>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</si>
  <si>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</si>
  <si>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</si>
  <si>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</si>
  <si>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</si>
  <si>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</si>
  <si>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</si>
  <si>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</si>
  <si>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</si>
  <si>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</si>
  <si>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</si>
  <si>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</si>
  <si>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</si>
  <si>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</si>
  <si>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</si>
  <si>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</si>
  <si>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</si>
  <si>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</si>
  <si>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</si>
  <si>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</si>
  <si>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</si>
  <si>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</si>
  <si>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</si>
  <si>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</si>
  <si>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</si>
  <si>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</si>
  <si>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</si>
  <si>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</si>
  <si>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</si>
  <si>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</si>
  <si>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</si>
  <si>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</si>
  <si>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</si>
  <si>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</si>
  <si>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</si>
  <si>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</si>
  <si>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</si>
  <si>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</si>
  <si>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</si>
  <si>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</si>
  <si>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</si>
  <si>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</si>
  <si>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</si>
  <si>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</si>
  <si>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</si>
  <si>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</si>
  <si>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</si>
  <si>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</si>
  <si>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</si>
  <si>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</si>
  <si>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</si>
  <si>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</si>
  <si>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</si>
  <si>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</si>
  <si>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</si>
  <si>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</si>
  <si>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</si>
  <si>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</si>
  <si>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</si>
  <si>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</si>
  <si>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</si>
  <si>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</si>
  <si>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</si>
  <si>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</si>
  <si>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</si>
  <si>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</si>
  <si>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</si>
  <si>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</si>
  <si>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</si>
  <si>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</si>
  <si>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</si>
  <si>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</si>
  <si>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</si>
  <si>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</si>
  <si>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</si>
  <si>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</si>
  <si>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</si>
  <si>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</si>
  <si>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</si>
  <si>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</si>
  <si>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</si>
  <si>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</si>
  <si>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</si>
  <si>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</si>
  <si>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</si>
  <si>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</si>
  <si>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</si>
  <si>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</si>
  <si>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</si>
  <si>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</si>
  <si>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</si>
  <si>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</si>
  <si>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</si>
  <si>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</si>
  <si>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</si>
  <si>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</si>
  <si>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</si>
  <si>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</si>
  <si>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</si>
  <si>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</si>
  <si>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</si>
  <si>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</si>
  <si>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</si>
  <si>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</si>
  <si>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</si>
  <si>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</si>
  <si>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</si>
  <si>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</si>
  <si>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</si>
  <si>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</si>
  <si>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</si>
  <si>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</si>
  <si>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</si>
  <si>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</si>
  <si>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</si>
  <si>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</si>
  <si>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</si>
  <si>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</si>
  <si>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</si>
  <si>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</si>
  <si>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</si>
  <si>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</si>
  <si>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</si>
  <si>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</si>
  <si>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</si>
  <si>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</si>
  <si>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</si>
  <si>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</si>
  <si>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</si>
  <si>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</si>
  <si>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</si>
  <si>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</si>
  <si>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</si>
  <si>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</si>
  <si>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</si>
  <si>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</si>
  <si>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</si>
  <si>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</si>
  <si>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</si>
  <si>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</si>
  <si>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</si>
  <si>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</si>
  <si>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</si>
  <si>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</si>
  <si>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</si>
  <si>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</si>
  <si>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</si>
  <si>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</si>
  <si>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</si>
  <si>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</si>
  <si>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</si>
  <si>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</si>
  <si>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</si>
  <si>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</si>
  <si>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</si>
  <si>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</si>
  <si>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</si>
  <si>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</si>
  <si>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</si>
  <si>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</si>
  <si>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</si>
  <si>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</si>
  <si>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</si>
  <si>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</si>
  <si>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</si>
  <si>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</si>
  <si>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</si>
  <si>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</si>
  <si>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</si>
  <si>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</si>
  <si>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</si>
  <si>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</si>
  <si>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</si>
  <si>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</si>
  <si>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</si>
  <si>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</si>
  <si>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</si>
  <si>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</si>
  <si>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</si>
  <si>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</si>
  <si>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</si>
  <si>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</si>
  <si>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</si>
  <si>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</si>
  <si>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</si>
  <si>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</si>
  <si>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</si>
  <si>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</si>
  <si>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</si>
  <si>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</si>
  <si>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</si>
  <si>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</si>
  <si>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</si>
  <si>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</si>
  <si>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</si>
  <si>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</si>
  <si>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</si>
  <si>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</si>
  <si>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</si>
  <si>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</si>
  <si>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</si>
  <si>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</si>
  <si>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</si>
  <si>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</si>
  <si>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</si>
  <si>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</si>
  <si>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</si>
  <si>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</si>
  <si>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</si>
  <si>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</si>
  <si>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</si>
  <si>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</si>
  <si>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</si>
  <si>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</si>
  <si>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</si>
  <si>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</si>
  <si>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</si>
  <si>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</si>
  <si>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</si>
  <si>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</si>
  <si>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</si>
  <si>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</si>
  <si>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</si>
  <si>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</si>
  <si>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</si>
  <si>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</si>
  <si>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</si>
  <si>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</si>
  <si>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</si>
  <si>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</si>
  <si>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</si>
  <si>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</si>
  <si>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</si>
  <si>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</si>
  <si>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</si>
  <si>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</si>
  <si>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</si>
  <si>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</si>
  <si>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</si>
  <si>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</si>
  <si>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</si>
  <si>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</si>
  <si>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</si>
  <si>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</si>
  <si>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</si>
  <si>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</si>
  <si>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</si>
  <si>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</si>
  <si>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</si>
  <si>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</si>
  <si>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</si>
  <si>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</si>
  <si>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</si>
  <si>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</si>
  <si>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</si>
  <si>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</si>
  <si>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</si>
  <si>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</si>
  <si>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</si>
  <si>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</si>
  <si>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</si>
  <si>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</si>
  <si>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</si>
  <si>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</si>
  <si>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</si>
  <si>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</si>
  <si>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</si>
  <si>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</si>
  <si>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</si>
  <si>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</si>
  <si>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</si>
  <si>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</si>
  <si>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</si>
  <si>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</si>
  <si>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</si>
  <si>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</si>
  <si>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</si>
  <si>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</si>
  <si>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</si>
  <si>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</si>
  <si>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</si>
  <si>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</si>
  <si>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</si>
  <si>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</si>
  <si>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</si>
  <si>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</si>
  <si>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</si>
  <si>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</si>
  <si>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</si>
  <si>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</si>
  <si>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</si>
  <si>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</si>
  <si>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</si>
  <si>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</si>
  <si>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</si>
  <si>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</si>
  <si>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</si>
  <si>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</si>
  <si>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</si>
  <si>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</si>
  <si>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</si>
  <si>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</si>
  <si>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</si>
  <si>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</si>
  <si>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</si>
  <si>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</si>
  <si>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</si>
  <si>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</si>
  <si>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</si>
  <si>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</si>
  <si>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</si>
  <si>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</si>
  <si>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</si>
  <si>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</si>
  <si>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</si>
  <si>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</si>
  <si>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</si>
  <si>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</si>
  <si>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</si>
  <si>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</si>
  <si>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</si>
  <si>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</si>
  <si>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</si>
  <si>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</si>
  <si>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</si>
  <si>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</si>
  <si>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</si>
  <si>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</si>
  <si>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</si>
  <si>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</si>
  <si>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</si>
  <si>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</si>
  <si>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</si>
  <si>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</si>
  <si>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</si>
  <si>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</si>
  <si>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</si>
  <si>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</si>
  <si>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</si>
  <si>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</si>
  <si>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</si>
  <si>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</si>
  <si>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</si>
  <si>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</si>
  <si>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</si>
  <si>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</si>
  <si>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</si>
  <si>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</si>
  <si>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</si>
  <si>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</si>
  <si>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</si>
  <si>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</si>
  <si>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</si>
  <si>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</si>
  <si>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</si>
  <si>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</si>
  <si>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</si>
  <si>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</si>
  <si>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</si>
  <si>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</si>
  <si>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</si>
  <si>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</si>
  <si>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</si>
  <si>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</si>
  <si>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</si>
  <si>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</si>
  <si>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</si>
  <si>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</si>
  <si>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</si>
  <si>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</si>
  <si>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</si>
  <si>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</si>
  <si>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</si>
  <si>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</si>
  <si>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</si>
  <si>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</si>
  <si>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</si>
  <si>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</si>
  <si>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</si>
  <si>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</si>
  <si>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</si>
  <si>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</si>
  <si>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</si>
  <si>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</si>
  <si>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</si>
  <si>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</si>
  <si>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</si>
  <si>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</si>
  <si>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</si>
  <si>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</si>
  <si>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</si>
  <si>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</si>
  <si>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</si>
  <si>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</si>
  <si>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</si>
  <si>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</si>
  <si>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</si>
  <si>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</si>
  <si>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</si>
  <si>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</si>
  <si>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</si>
  <si>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</si>
  <si>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</si>
  <si>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</si>
  <si>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</si>
  <si>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</si>
  <si>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</si>
  <si>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</si>
  <si>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</si>
  <si>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</si>
  <si>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</si>
  <si>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</si>
  <si>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</si>
  <si>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</si>
  <si>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</si>
  <si>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</si>
  <si>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</si>
  <si>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</si>
  <si>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</si>
  <si>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</si>
  <si>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</si>
  <si>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</si>
  <si>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</si>
  <si>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</si>
  <si>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</si>
  <si>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</si>
  <si>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</si>
  <si>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</si>
  <si>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</si>
  <si>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</si>
  <si>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</si>
  <si>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</si>
  <si>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</si>
  <si>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</si>
  <si>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</si>
  <si>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</si>
  <si>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</si>
  <si>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</si>
  <si>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</si>
  <si>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</si>
  <si>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</si>
  <si>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</si>
  <si>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</si>
  <si>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</si>
  <si>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</si>
  <si>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</si>
  <si>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</si>
  <si>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</si>
  <si>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</si>
  <si>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</si>
  <si>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</si>
  <si>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</si>
  <si>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</si>
  <si>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</si>
  <si>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</si>
  <si>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</si>
  <si>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</si>
  <si>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</si>
  <si>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</si>
  <si>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</si>
  <si>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</si>
  <si>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</si>
  <si>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</si>
  <si>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</si>
  <si>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</si>
  <si>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</si>
  <si>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</si>
  <si>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</si>
  <si>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</si>
  <si>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</si>
  <si>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</si>
  <si>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</si>
  <si>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</si>
  <si>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</si>
  <si>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</si>
  <si>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</si>
  <si>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</si>
  <si>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</si>
  <si>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</si>
  <si>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</si>
  <si>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</si>
  <si>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</si>
  <si>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</si>
  <si>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</si>
  <si>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</si>
  <si>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</si>
  <si>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</si>
  <si>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</si>
  <si>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</si>
  <si>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</si>
  <si>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</si>
  <si>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</si>
  <si>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</si>
  <si>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</si>
  <si>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</si>
  <si>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</si>
  <si>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</si>
  <si>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</si>
  <si>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</si>
  <si>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</si>
  <si>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</si>
  <si>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</si>
  <si>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</si>
  <si>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</si>
  <si>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</si>
  <si>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</si>
  <si>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</si>
  <si>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</si>
  <si>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</si>
  <si>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</si>
  <si>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</si>
  <si>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</si>
  <si>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</si>
  <si>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</si>
  <si>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</si>
  <si>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</si>
  <si>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</si>
  <si>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</si>
  <si>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</si>
  <si>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</si>
  <si>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</si>
  <si>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</si>
  <si>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</si>
  <si>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</si>
  <si>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</si>
  <si>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</si>
  <si>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</si>
  <si>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</si>
  <si>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</si>
  <si>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</si>
  <si>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</si>
  <si>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</si>
  <si>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</si>
  <si>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</si>
  <si>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</si>
  <si>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</si>
  <si>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</si>
  <si>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</si>
  <si>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</si>
  <si>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</si>
  <si>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</si>
  <si>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</si>
  <si>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</si>
  <si>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</si>
  <si>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</si>
  <si>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</si>
  <si>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</si>
  <si>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</si>
  <si>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</si>
  <si>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</si>
  <si>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</si>
  <si>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</si>
  <si>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</si>
  <si>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</si>
  <si>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</si>
  <si>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</si>
  <si>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</si>
  <si>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</si>
  <si>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</si>
  <si>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</si>
  <si>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</si>
  <si>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</si>
  <si>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</si>
  <si>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</si>
  <si>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</si>
  <si>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</si>
  <si>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</si>
  <si>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</si>
  <si>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</si>
  <si>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</si>
  <si>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</si>
  <si>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</si>
  <si>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</si>
  <si>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</si>
  <si>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</si>
  <si>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</si>
  <si>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</si>
  <si>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</si>
  <si>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</si>
  <si>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</si>
  <si>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</si>
  <si>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</si>
  <si>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</si>
  <si>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</si>
  <si>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</si>
  <si>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</si>
  <si>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</si>
  <si>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</si>
  <si>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</si>
  <si>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</si>
  <si>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</si>
  <si>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</si>
  <si>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</si>
  <si>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</si>
  <si>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</si>
  <si>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</si>
  <si>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</si>
  <si>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</si>
  <si>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</si>
  <si>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</si>
  <si>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</si>
  <si>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</si>
  <si>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</si>
  <si>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</si>
  <si>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</si>
  <si>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</si>
  <si>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</si>
  <si>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</si>
  <si>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</si>
  <si>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</si>
  <si>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</si>
  <si>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</si>
  <si>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</si>
  <si>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</si>
  <si>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</si>
  <si>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</si>
  <si>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</si>
  <si>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</si>
  <si>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</si>
  <si>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</si>
  <si>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</si>
  <si>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</si>
  <si>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</si>
  <si>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</si>
  <si>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</si>
  <si>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</si>
  <si>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</si>
  <si>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</si>
  <si>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</si>
  <si>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</si>
  <si>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</si>
  <si>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</si>
  <si>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</si>
  <si>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</si>
  <si>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</si>
  <si>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</si>
  <si>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</si>
  <si>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</si>
  <si>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</si>
  <si>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</si>
  <si>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</si>
  <si>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</si>
  <si>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</si>
  <si>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</si>
  <si>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</si>
  <si>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</si>
  <si>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</si>
  <si>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</si>
  <si>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</si>
  <si>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</si>
  <si>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</si>
  <si>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</si>
  <si>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</si>
  <si>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</si>
  <si>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</si>
  <si>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</si>
  <si>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</si>
  <si>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</si>
  <si>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</si>
  <si>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</si>
  <si>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</si>
  <si>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</si>
  <si>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</si>
  <si>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</si>
  <si>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</si>
  <si>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</si>
  <si>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</si>
  <si>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</si>
  <si>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</si>
  <si>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</si>
  <si>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</si>
  <si>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</si>
  <si>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</si>
  <si>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</si>
  <si>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</si>
  <si>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</si>
  <si>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</si>
  <si>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</si>
  <si>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</si>
  <si>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</si>
  <si>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</si>
  <si>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</si>
  <si>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</si>
  <si>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</si>
  <si>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</si>
  <si>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</si>
  <si>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</si>
  <si>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</si>
  <si>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</si>
  <si>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</si>
  <si>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</si>
  <si>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</si>
  <si>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</si>
  <si>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</si>
  <si>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</si>
  <si>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</si>
  <si>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</si>
  <si>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</si>
  <si>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</si>
  <si>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</si>
  <si>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</si>
  <si>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</si>
  <si>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</si>
  <si>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</si>
  <si>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</si>
  <si>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</si>
  <si>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</si>
  <si>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</si>
  <si>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</si>
  <si>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</si>
  <si>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</si>
  <si>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</si>
  <si>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</si>
  <si>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</si>
  <si>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</si>
  <si>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</si>
  <si>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</si>
  <si>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</si>
  <si>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</si>
  <si>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</si>
  <si>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</si>
  <si>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</si>
  <si>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</si>
  <si>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</si>
  <si>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</si>
  <si>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</si>
  <si>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</si>
  <si>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</si>
  <si>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</si>
  <si>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</si>
  <si>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</si>
  <si>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</si>
  <si>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</si>
  <si>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</si>
  <si>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</si>
  <si>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</si>
  <si>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</si>
  <si>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</si>
  <si>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</si>
  <si>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</si>
  <si>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</si>
  <si>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</si>
  <si>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</si>
  <si>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</si>
  <si>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</si>
  <si>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</si>
  <si>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</si>
  <si>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</si>
  <si>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</si>
  <si>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</si>
  <si>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</si>
  <si>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</si>
  <si>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</si>
  <si>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</si>
  <si>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</si>
  <si>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</si>
  <si>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</si>
  <si>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</si>
  <si>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</si>
  <si>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</si>
  <si>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</si>
  <si>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</si>
  <si>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</si>
  <si>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</si>
  <si>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</si>
  <si>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</si>
  <si>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</si>
  <si>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</si>
  <si>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</si>
  <si>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</si>
  <si>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</si>
  <si>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</si>
  <si>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</si>
  <si>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</si>
  <si>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</si>
  <si>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</si>
  <si>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</si>
  <si>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</si>
  <si>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</si>
  <si>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</si>
  <si>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</si>
  <si>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</si>
  <si>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</si>
  <si>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</si>
  <si>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</si>
  <si>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</si>
  <si>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</si>
  <si>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</si>
  <si>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</si>
  <si>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</si>
  <si>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</si>
  <si>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</si>
  <si>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</si>
  <si>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</si>
  <si>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</si>
  <si>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</si>
  <si>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</si>
  <si>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</si>
  <si>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</si>
  <si>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</si>
  <si>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</si>
  <si>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</si>
  <si>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</si>
  <si>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</si>
  <si>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</si>
  <si>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</si>
  <si>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</si>
  <si>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</si>
  <si>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</si>
  <si>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</si>
  <si>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</si>
  <si>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</si>
  <si>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</si>
  <si>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</si>
  <si>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</si>
  <si>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</si>
  <si>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</si>
  <si>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</si>
  <si>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</si>
  <si>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</si>
  <si>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</si>
  <si>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</si>
  <si>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</si>
  <si>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</si>
  <si>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</si>
  <si>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</si>
  <si>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</si>
  <si>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</si>
  <si>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</si>
  <si>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</si>
  <si>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</si>
  <si>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</si>
  <si>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</si>
  <si>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</si>
  <si>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</si>
  <si>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</si>
  <si>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</si>
  <si>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</si>
  <si>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</si>
  <si>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</si>
  <si>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</si>
  <si>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</si>
  <si>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</si>
  <si>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</si>
  <si>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</si>
  <si>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</si>
  <si>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</si>
  <si>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</si>
  <si>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</si>
  <si>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</si>
  <si>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</si>
  <si>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</si>
  <si>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</si>
  <si>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</si>
  <si>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</si>
  <si>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</si>
  <si>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</si>
  <si>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</si>
  <si>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</si>
  <si>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</si>
  <si>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</si>
  <si>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</si>
  <si>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</si>
  <si>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</si>
  <si>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</si>
  <si>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</si>
  <si>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</si>
  <si>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</si>
  <si>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</si>
  <si>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</si>
  <si>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</si>
  <si>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</si>
  <si>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</si>
  <si>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</si>
  <si>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</si>
  <si>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</si>
  <si>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</si>
  <si>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</si>
  <si>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</si>
  <si>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</si>
  <si>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</si>
  <si>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</si>
  <si>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</si>
  <si>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</si>
  <si>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</si>
  <si>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</si>
  <si>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</si>
  <si>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</si>
  <si>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</si>
  <si>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</si>
  <si>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</si>
  <si>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</si>
  <si>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</si>
  <si>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</si>
  <si>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</si>
  <si>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</si>
  <si>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</si>
  <si>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</si>
  <si>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</si>
  <si>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</si>
  <si>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</si>
  <si>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</si>
  <si>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</si>
  <si>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</si>
  <si>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</si>
  <si>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</si>
  <si>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</si>
  <si>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</si>
  <si>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</si>
  <si>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</si>
  <si>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</si>
  <si>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</si>
  <si>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</si>
  <si>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</si>
  <si>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</si>
  <si>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</si>
  <si>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</si>
  <si>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</si>
  <si>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</si>
  <si>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</si>
  <si>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</si>
  <si>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</si>
  <si>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</si>
  <si>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</si>
  <si>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</si>
  <si>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</si>
  <si>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</si>
  <si>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</si>
  <si>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</si>
  <si>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</si>
  <si>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</si>
  <si>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</si>
  <si>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</si>
  <si>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</si>
  <si>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</si>
  <si>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</si>
  <si>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</si>
  <si>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</si>
  <si>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</si>
  <si>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</si>
  <si>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</si>
  <si>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</si>
  <si>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</si>
  <si>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</si>
  <si>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</si>
  <si>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</si>
  <si>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</si>
  <si>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</si>
  <si>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</si>
  <si>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</si>
  <si>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</si>
  <si>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</si>
  <si>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</si>
  <si>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</si>
  <si>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</si>
  <si>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</si>
  <si>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</si>
  <si>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</si>
  <si>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</si>
  <si>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</si>
  <si>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</si>
  <si>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</si>
  <si>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</si>
  <si>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</si>
  <si>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</si>
  <si>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</si>
  <si>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</si>
  <si>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</si>
  <si>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</si>
  <si>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</si>
  <si>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</si>
  <si>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</si>
  <si>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</si>
  <si>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</si>
  <si>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</si>
  <si>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</si>
  <si>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</si>
  <si>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</si>
  <si>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</si>
  <si>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</si>
  <si>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</si>
  <si>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</si>
  <si>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</si>
  <si>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</si>
  <si>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</si>
  <si>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</si>
  <si>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</si>
  <si>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</si>
  <si>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</si>
  <si>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</si>
  <si>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</si>
  <si>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</si>
  <si>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</si>
  <si>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</si>
  <si>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</si>
  <si>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</si>
  <si>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</si>
  <si>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</si>
  <si>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</si>
  <si>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</si>
  <si>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</si>
  <si>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</si>
  <si>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</si>
  <si>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</si>
  <si>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</si>
  <si>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</si>
  <si>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</si>
  <si>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</si>
  <si>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</si>
  <si>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</si>
  <si>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</si>
  <si>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</si>
  <si>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</si>
  <si>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</si>
  <si>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</si>
  <si>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</si>
  <si>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</si>
  <si>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</si>
  <si>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</si>
  <si>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</si>
  <si>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</si>
  <si>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</si>
  <si>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</si>
  <si>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</si>
  <si>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</si>
  <si>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</si>
  <si>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</si>
  <si>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</si>
  <si>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</si>
  <si>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</si>
  <si>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</si>
  <si>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</si>
  <si>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</si>
  <si>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</si>
  <si>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</si>
  <si>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</si>
  <si>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</si>
  <si>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</si>
  <si>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</si>
  <si>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</si>
  <si>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</si>
  <si>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</si>
  <si>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</si>
  <si>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</si>
  <si>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</si>
  <si>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</si>
  <si>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</si>
  <si>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</si>
  <si>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</si>
  <si>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</si>
  <si>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</si>
  <si>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</si>
  <si>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</si>
  <si>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</si>
  <si>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</si>
  <si>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</si>
  <si>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</si>
  <si>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</si>
  <si>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</si>
  <si>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</si>
  <si>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</si>
  <si>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</si>
  <si>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</si>
  <si>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</si>
  <si>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</si>
  <si>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</si>
  <si>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</si>
  <si>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</si>
  <si>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</si>
  <si>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</si>
  <si>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</si>
  <si>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</si>
  <si>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</si>
  <si>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</si>
  <si>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</si>
  <si>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</si>
  <si>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</si>
  <si>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</si>
  <si>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</si>
  <si>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</si>
  <si>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</si>
  <si>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</si>
  <si>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</si>
  <si>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</si>
  <si>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</si>
  <si>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</si>
  <si>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</si>
  <si>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</si>
  <si>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</si>
  <si>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</si>
  <si>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</si>
  <si>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</si>
  <si>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</si>
  <si>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</si>
  <si>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</si>
  <si>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</si>
  <si>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</si>
  <si>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</si>
  <si>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</si>
  <si>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</si>
  <si>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</si>
  <si>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</si>
  <si>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</si>
  <si>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</si>
  <si>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</si>
  <si>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</si>
  <si>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</si>
  <si>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</si>
  <si>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</si>
  <si>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</si>
  <si>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</si>
  <si>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</si>
  <si>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</si>
  <si>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</si>
  <si>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</si>
  <si>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</si>
  <si>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</si>
  <si>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</si>
  <si>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</si>
  <si>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</si>
  <si>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</si>
  <si>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</si>
  <si>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</si>
  <si>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</si>
  <si>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</si>
  <si>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</si>
  <si>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</si>
  <si>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</si>
  <si>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</si>
  <si>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</si>
  <si>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</si>
  <si>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</si>
  <si>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</si>
  <si>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</si>
  <si>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</si>
  <si>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</si>
  <si>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</si>
  <si>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</si>
  <si>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</si>
  <si>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</si>
  <si>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</si>
  <si>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</si>
  <si>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</si>
  <si>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</si>
  <si>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</si>
  <si>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</si>
  <si>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</si>
  <si>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</si>
  <si>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</si>
  <si>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</si>
  <si>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</si>
  <si>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</si>
  <si>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</si>
  <si>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</si>
  <si>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</si>
  <si>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</si>
  <si>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</si>
  <si>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</si>
  <si>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</si>
  <si>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</si>
  <si>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</si>
  <si>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</si>
  <si>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</si>
  <si>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</si>
  <si>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</si>
  <si>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</si>
  <si>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</si>
  <si>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</si>
  <si>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</si>
  <si>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</si>
  <si>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</si>
  <si>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</si>
  <si>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</si>
  <si>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</si>
  <si>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</si>
  <si>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</si>
  <si>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</si>
  <si>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</si>
  <si>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</si>
  <si>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</si>
  <si>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</si>
  <si>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</si>
  <si>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</si>
  <si>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</si>
  <si>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</si>
  <si>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</si>
  <si>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</si>
  <si>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</si>
  <si>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</si>
  <si>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</si>
  <si>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</si>
  <si>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</si>
  <si>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</si>
  <si>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</si>
  <si>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</si>
  <si>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</si>
  <si>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</si>
  <si>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</si>
  <si>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</si>
  <si>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</si>
  <si>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</si>
  <si>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</si>
  <si>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</si>
  <si>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</si>
  <si>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</si>
  <si>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</si>
  <si>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</si>
  <si>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</si>
  <si>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</si>
  <si>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</si>
  <si>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</si>
  <si>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</si>
  <si>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</si>
  <si>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</si>
  <si>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</si>
  <si>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</si>
  <si>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</si>
  <si>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</si>
  <si>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</si>
  <si>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</si>
  <si>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</si>
  <si>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</si>
  <si>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</si>
  <si>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</si>
  <si>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</si>
  <si>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</si>
  <si>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</si>
  <si>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</si>
  <si>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</si>
  <si>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</si>
  <si>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</si>
  <si>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</si>
  <si>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</si>
  <si>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</si>
  <si>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</si>
  <si>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</si>
  <si>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</si>
  <si>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</si>
  <si>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</si>
  <si>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</si>
  <si>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</si>
  <si>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</si>
  <si>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</si>
  <si>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</si>
  <si>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</si>
  <si>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</si>
  <si>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</si>
  <si>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</si>
  <si>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</si>
  <si>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</si>
  <si>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</si>
  <si>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</si>
  <si>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</si>
  <si>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</si>
  <si>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</si>
  <si>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</si>
  <si>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</si>
  <si>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</si>
  <si>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</si>
  <si>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</si>
  <si>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</si>
  <si>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</si>
  <si>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</si>
  <si>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</si>
  <si>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</si>
  <si>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</si>
  <si>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</si>
  <si>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</si>
  <si>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</si>
  <si>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</si>
  <si>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</si>
  <si>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</si>
  <si>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</si>
  <si>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</si>
  <si>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</si>
  <si>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</si>
  <si>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</si>
  <si>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</si>
  <si>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</si>
  <si>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</si>
  <si>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</si>
  <si>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</si>
  <si>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</si>
  <si>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</si>
  <si>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</si>
  <si>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</si>
  <si>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</si>
  <si>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</si>
  <si>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</si>
  <si>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</si>
  <si>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</si>
  <si>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</si>
  <si>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</si>
  <si>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</si>
  <si>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</si>
  <si>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</si>
  <si>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</si>
  <si>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</si>
  <si>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</si>
  <si>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</si>
  <si>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</si>
  <si>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</si>
  <si>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</si>
  <si>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</si>
  <si>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</si>
  <si>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</si>
  <si>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</si>
  <si>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</si>
  <si>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</si>
  <si>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</si>
  <si>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</si>
  <si>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</si>
  <si>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</si>
  <si>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</si>
  <si>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</si>
  <si>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</si>
  <si>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</si>
  <si>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</si>
  <si>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</si>
  <si>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</si>
  <si>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</si>
  <si>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</si>
  <si>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</si>
  <si>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</si>
  <si>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</si>
  <si>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</si>
  <si>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</si>
  <si>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</si>
  <si>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</si>
  <si>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</si>
  <si>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</si>
  <si>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</si>
  <si>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</si>
  <si>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</si>
  <si>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</si>
  <si>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</si>
  <si>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</si>
  <si>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</si>
  <si>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</si>
  <si>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</si>
  <si>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</si>
  <si>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</si>
  <si>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</si>
  <si>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</si>
  <si>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</si>
  <si>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</si>
  <si>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</si>
  <si>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</si>
  <si>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</si>
  <si>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</si>
  <si>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</si>
  <si>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</si>
  <si>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</si>
  <si>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</si>
  <si>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</si>
  <si>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</si>
  <si>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</si>
  <si>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</si>
  <si>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</si>
  <si>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</si>
  <si>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</si>
  <si>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</si>
  <si>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</si>
  <si>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</si>
  <si>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</si>
  <si>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</si>
  <si>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</si>
  <si>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</si>
  <si>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</si>
  <si>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</si>
  <si>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</si>
  <si>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</si>
  <si>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</si>
  <si>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</si>
  <si>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</si>
  <si>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</si>
  <si>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</si>
  <si>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</si>
  <si>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</si>
  <si>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</si>
  <si>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</si>
  <si>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</si>
  <si>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</si>
  <si>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</si>
  <si>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</si>
  <si>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</si>
  <si>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</si>
  <si>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</si>
  <si>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</si>
  <si>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</si>
  <si>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</si>
  <si>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</si>
  <si>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</si>
  <si>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</si>
  <si>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</si>
  <si>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</si>
  <si>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</si>
  <si>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</si>
  <si>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</si>
  <si>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</si>
  <si>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</si>
  <si>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</si>
  <si>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</si>
  <si>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</si>
  <si>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</si>
  <si>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</si>
  <si>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</si>
  <si>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</si>
  <si>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</si>
  <si>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</si>
  <si>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</si>
  <si>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</si>
  <si>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</si>
  <si>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</si>
  <si>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</si>
  <si>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</si>
  <si>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</si>
  <si>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</si>
  <si>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</si>
  <si>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</si>
  <si>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</si>
  <si>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</si>
  <si>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</si>
  <si>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</si>
  <si>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</si>
  <si>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</si>
  <si>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</si>
  <si>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</si>
  <si>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</si>
  <si>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</si>
  <si>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</si>
  <si>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</si>
  <si>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</si>
  <si>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</si>
  <si>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</si>
  <si>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</si>
  <si>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</si>
  <si>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</si>
  <si>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</si>
  <si>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</si>
  <si>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</si>
  <si>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</si>
  <si>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</si>
  <si>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</si>
  <si>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</si>
  <si>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</si>
  <si>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</si>
  <si>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</si>
  <si>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</si>
  <si>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</si>
  <si>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</si>
  <si>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</si>
  <si>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</si>
  <si>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</si>
  <si>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</si>
  <si>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</si>
  <si>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</si>
  <si>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</si>
  <si>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</si>
  <si>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</si>
  <si>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</si>
  <si>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</si>
  <si>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</si>
  <si>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</si>
  <si>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</si>
  <si>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</si>
  <si>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</si>
  <si>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</si>
  <si>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</si>
  <si>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</si>
  <si>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</si>
  <si>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</si>
  <si>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</si>
  <si>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</si>
  <si>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</si>
  <si>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</si>
  <si>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</si>
  <si>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</si>
  <si>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</si>
  <si>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</si>
  <si>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</si>
  <si>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</si>
  <si>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</si>
  <si>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</si>
  <si>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</si>
  <si>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</si>
  <si>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</si>
  <si>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</si>
  <si>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</si>
  <si>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</si>
  <si>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</si>
  <si>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</si>
  <si>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</si>
  <si>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</si>
  <si>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</si>
  <si>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</si>
  <si>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</si>
  <si>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</si>
  <si>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</si>
  <si>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</si>
  <si>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</si>
  <si>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</si>
  <si>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</si>
  <si>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</si>
  <si>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</si>
  <si>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</si>
  <si>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</si>
  <si>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</si>
  <si>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</si>
  <si>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</si>
  <si>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</si>
  <si>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</si>
  <si>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</si>
  <si>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</si>
  <si>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</si>
  <si>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</si>
  <si>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</si>
  <si>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</si>
  <si>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</si>
  <si>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</si>
  <si>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</si>
  <si>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</si>
  <si>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</si>
  <si>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</si>
  <si>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</si>
  <si>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</si>
  <si>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</si>
  <si>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</si>
  <si>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</si>
  <si>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</si>
  <si>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</si>
  <si>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</si>
  <si>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</si>
  <si>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</si>
  <si>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</si>
  <si>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</si>
  <si>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</si>
  <si>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</si>
  <si>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</si>
  <si>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</si>
  <si>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</si>
  <si>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</si>
  <si>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</si>
  <si>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</si>
  <si>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</si>
  <si>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</si>
  <si>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</si>
  <si>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</si>
  <si>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</si>
  <si>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</si>
  <si>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</si>
  <si>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</si>
  <si>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</si>
  <si>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</si>
  <si>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</si>
  <si>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</si>
  <si>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</si>
  <si>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</si>
  <si>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</si>
  <si>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</si>
  <si>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</si>
  <si>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</si>
  <si>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</si>
  <si>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</si>
  <si>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</si>
  <si>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</si>
  <si>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</si>
  <si>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</si>
  <si>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</si>
  <si>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</si>
  <si>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</si>
  <si>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</si>
  <si>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</si>
  <si>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</si>
  <si>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</si>
  <si>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</si>
  <si>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</si>
  <si>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</si>
  <si>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</si>
  <si>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</si>
  <si>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</si>
  <si>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</si>
  <si>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</si>
  <si>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</si>
  <si>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</si>
  <si>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</si>
  <si>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</si>
  <si>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</si>
  <si>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</si>
  <si>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</si>
  <si>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</si>
  <si>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</si>
  <si>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</si>
  <si>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</si>
  <si>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</si>
  <si>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</si>
  <si>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</si>
  <si>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</si>
  <si>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</si>
  <si>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</si>
  <si>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</si>
  <si>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</si>
  <si>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</si>
  <si>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</si>
  <si>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</si>
  <si>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</si>
  <si>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</si>
  <si>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</si>
  <si>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</si>
  <si>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</si>
  <si>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</si>
  <si>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</si>
  <si>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</si>
  <si>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</si>
  <si>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</si>
  <si>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</si>
  <si>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</si>
  <si>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</si>
  <si>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</si>
  <si>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</si>
  <si>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</si>
  <si>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</si>
  <si>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</si>
  <si>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</si>
  <si>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</si>
  <si>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</si>
  <si>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</si>
  <si>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</si>
  <si>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</si>
  <si>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</si>
  <si>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</si>
  <si>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</si>
  <si>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</si>
  <si>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</si>
  <si>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</si>
  <si>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</si>
  <si>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</si>
  <si>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</si>
  <si>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</si>
  <si>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</si>
  <si>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</si>
  <si>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</si>
  <si>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</si>
  <si>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</si>
  <si>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</si>
  <si>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</si>
  <si>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</si>
  <si>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</si>
  <si>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</si>
  <si>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</si>
  <si>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</si>
  <si>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</si>
  <si>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</si>
  <si>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</si>
  <si>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</si>
  <si>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</si>
  <si>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</si>
  <si>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</si>
  <si>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</si>
  <si>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</si>
  <si>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</si>
  <si>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</si>
  <si>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</si>
  <si>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</si>
  <si>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</si>
  <si>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</si>
  <si>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</si>
  <si>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</si>
  <si>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</si>
  <si>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</si>
  <si>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</si>
  <si>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</si>
  <si>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</si>
  <si>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</si>
  <si>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</si>
  <si>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</si>
  <si>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</si>
  <si>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</si>
  <si>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</si>
  <si>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</si>
  <si>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</si>
  <si>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</si>
  <si>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</si>
  <si>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</si>
  <si>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</si>
  <si>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</si>
  <si>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</si>
  <si>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</si>
  <si>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</si>
  <si>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</si>
  <si>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</si>
  <si>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</si>
  <si>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</si>
  <si>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</si>
  <si>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</si>
  <si>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</si>
  <si>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</si>
  <si>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</si>
  <si>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</si>
  <si>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</si>
  <si>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</si>
  <si>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</si>
  <si>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</si>
  <si>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</si>
  <si>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</si>
  <si>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</si>
  <si>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</si>
  <si>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</si>
  <si>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</si>
  <si>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</si>
  <si>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</si>
  <si>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</si>
  <si>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</si>
  <si>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</si>
  <si>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</si>
  <si>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</si>
  <si>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</si>
  <si>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</si>
  <si>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</si>
  <si>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</si>
  <si>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</si>
  <si>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</si>
  <si>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</si>
  <si>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</si>
  <si>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</si>
  <si>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</si>
  <si>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</si>
  <si>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</si>
  <si>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</si>
  <si>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</si>
  <si>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</si>
  <si>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</si>
  <si>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</si>
  <si>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</si>
  <si>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</si>
  <si>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</si>
  <si>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</si>
  <si>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</si>
  <si>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</si>
  <si>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</si>
  <si>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</si>
  <si>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</si>
  <si>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</si>
  <si>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</si>
  <si>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</si>
  <si>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</si>
  <si>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</si>
  <si>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</si>
  <si>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</si>
  <si>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</si>
  <si>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</si>
  <si>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</si>
  <si>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</si>
  <si>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</si>
  <si>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</si>
  <si>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</si>
  <si>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</si>
  <si>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</si>
  <si>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</si>
  <si>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</si>
  <si>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</si>
  <si>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</si>
  <si>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</si>
  <si>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</si>
  <si>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</si>
  <si>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</si>
  <si>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</si>
  <si>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</si>
  <si>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</si>
  <si>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</si>
  <si>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</si>
  <si>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</si>
  <si>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</si>
  <si>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</si>
  <si>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</si>
  <si>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</si>
  <si>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</si>
  <si>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</si>
  <si>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</si>
  <si>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</si>
  <si>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</si>
  <si>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</si>
  <si>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</si>
  <si>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</si>
  <si>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</si>
  <si>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</si>
  <si>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</si>
  <si>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</si>
  <si>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</si>
  <si>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</si>
  <si>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</si>
  <si>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</si>
  <si>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</si>
  <si>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</si>
  <si>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</si>
  <si>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</si>
  <si>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</si>
  <si>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</si>
  <si>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</si>
  <si>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</si>
  <si>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</si>
  <si>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</si>
  <si>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</si>
  <si>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</si>
  <si>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</si>
  <si>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</si>
  <si>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</si>
  <si>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</si>
  <si>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</si>
  <si>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</si>
  <si>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</si>
  <si>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</si>
  <si>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</si>
  <si>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</si>
  <si>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</si>
  <si>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</si>
  <si>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</si>
  <si>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</si>
  <si>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</si>
  <si>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</si>
  <si>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</si>
  <si>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</si>
  <si>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</si>
  <si>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</si>
  <si>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</si>
  <si>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</si>
  <si>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</si>
  <si>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</si>
  <si>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</si>
  <si>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</si>
  <si>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</si>
  <si>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</si>
  <si>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</si>
  <si>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</si>
  <si>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</si>
  <si>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</si>
  <si>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</si>
  <si>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</si>
  <si>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</si>
  <si>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</si>
  <si>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</si>
  <si>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</si>
  <si>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</si>
  <si>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</si>
  <si>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</si>
  <si>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</si>
  <si>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</si>
  <si>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</si>
  <si>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</si>
  <si>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</si>
  <si>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</si>
  <si>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</si>
  <si>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</si>
  <si>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</si>
  <si>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</si>
  <si>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</si>
  <si>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</si>
  <si>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</si>
  <si>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</si>
  <si>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</si>
  <si>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</si>
  <si>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</si>
  <si>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</si>
  <si>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</si>
  <si>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</si>
  <si>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</si>
  <si>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</si>
  <si>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</si>
  <si>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</si>
  <si>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</si>
  <si>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</si>
  <si>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</si>
  <si>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</si>
  <si>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</si>
  <si>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</si>
  <si>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</si>
  <si>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</si>
  <si>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</si>
  <si>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</si>
  <si>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</si>
  <si>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</si>
  <si>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</si>
  <si>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</si>
  <si>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</si>
  <si>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</si>
  <si>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</si>
  <si>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</si>
  <si>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</si>
  <si>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</si>
  <si>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</si>
  <si>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</si>
  <si>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</si>
  <si>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</si>
  <si>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</si>
  <si>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</si>
  <si>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</si>
  <si>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</si>
  <si>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</si>
  <si>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</si>
  <si>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</si>
  <si>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</si>
  <si>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</si>
  <si>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</si>
  <si>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</si>
  <si>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</si>
  <si>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</si>
  <si>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</si>
  <si>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</si>
  <si>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</si>
  <si>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</si>
  <si>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</si>
  <si>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</si>
  <si>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</si>
  <si>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</si>
  <si>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</si>
  <si>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</si>
  <si>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</si>
  <si>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</si>
  <si>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</si>
  <si>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</si>
  <si>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</si>
  <si>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</si>
  <si>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</si>
  <si>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</si>
  <si>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</si>
  <si>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</si>
  <si>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</si>
  <si>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</si>
  <si>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</si>
  <si>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</si>
  <si>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</si>
  <si>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</si>
  <si>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</si>
  <si>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</si>
  <si>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</si>
  <si>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</si>
  <si>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</si>
  <si>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</si>
  <si>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</si>
  <si>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</si>
  <si>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</si>
  <si>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</si>
  <si>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</si>
  <si>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</si>
  <si>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</si>
  <si>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</si>
  <si>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</si>
  <si>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</si>
  <si>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</si>
  <si>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</si>
  <si>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</si>
  <si>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</si>
  <si>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</si>
  <si>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</si>
  <si>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</si>
  <si>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</si>
  <si>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</si>
  <si>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</si>
  <si>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</si>
  <si>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</si>
  <si>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</si>
  <si>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</si>
  <si>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</si>
  <si>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</si>
  <si>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</si>
  <si>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</si>
  <si>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</si>
  <si>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</si>
  <si>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</si>
  <si>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</si>
  <si>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</si>
  <si>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</si>
  <si>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</si>
  <si>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</si>
  <si>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</si>
  <si>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</si>
  <si>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</si>
  <si>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</si>
  <si>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</si>
  <si>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</si>
  <si>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</si>
  <si>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</si>
  <si>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</si>
  <si>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</si>
  <si>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</si>
  <si>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</si>
  <si>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</si>
  <si>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</si>
  <si>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</si>
  <si>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</si>
  <si>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</si>
  <si>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</si>
  <si>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</si>
  <si>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</si>
  <si>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</si>
  <si>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</si>
  <si>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</si>
  <si>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</si>
  <si>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</si>
  <si>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</si>
  <si>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</si>
  <si>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</si>
  <si>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</si>
  <si>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</si>
  <si>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</si>
  <si>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</si>
  <si>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</si>
  <si>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</si>
  <si>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</si>
  <si>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</si>
  <si>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</si>
  <si>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</si>
  <si>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</si>
  <si>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</si>
  <si>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</si>
  <si>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</si>
  <si>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</si>
  <si>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</si>
  <si>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</si>
  <si>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</si>
  <si>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</si>
  <si>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</si>
  <si>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</si>
  <si>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</si>
  <si>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</si>
  <si>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</si>
  <si>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</si>
  <si>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</si>
  <si>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</si>
  <si>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</si>
  <si>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</si>
  <si>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</si>
  <si>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</si>
  <si>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</si>
  <si>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</si>
  <si>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</si>
  <si>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</si>
  <si>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</si>
  <si>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</si>
  <si>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</si>
  <si>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</si>
  <si>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</si>
  <si>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</si>
  <si>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</si>
  <si>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</si>
  <si>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</si>
  <si>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</si>
  <si>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</si>
  <si>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</si>
  <si>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</si>
  <si>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</si>
  <si>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</si>
  <si>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</si>
  <si>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</si>
  <si>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</si>
  <si>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</si>
  <si>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</si>
  <si>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</si>
  <si>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</si>
  <si>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</si>
  <si>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</si>
  <si>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</si>
  <si>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</si>
  <si>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</si>
  <si>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</si>
  <si>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</si>
  <si>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</si>
  <si>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</si>
  <si>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</si>
  <si>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</si>
  <si>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</si>
  <si>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</si>
  <si>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</si>
  <si>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</si>
  <si>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</si>
  <si>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</si>
  <si>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</si>
  <si>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</si>
  <si>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</si>
  <si>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</si>
  <si>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</si>
  <si>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</si>
  <si>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</si>
  <si>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</si>
  <si>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</si>
  <si>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</si>
  <si>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</si>
  <si>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</si>
  <si>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</si>
  <si>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</si>
  <si>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</si>
  <si>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</si>
  <si>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</si>
  <si>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</si>
  <si>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</si>
  <si>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</si>
  <si>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</si>
  <si>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</si>
  <si>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</si>
  <si>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</si>
  <si>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</si>
  <si>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</si>
  <si>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</si>
  <si>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</si>
  <si>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</si>
  <si>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</si>
  <si>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</si>
  <si>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</si>
  <si>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</si>
  <si>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</si>
  <si>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</si>
  <si>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</si>
  <si>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</si>
  <si>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</si>
  <si>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</si>
  <si>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</si>
  <si>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</si>
  <si>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</si>
  <si>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</si>
  <si>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</si>
  <si>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</si>
  <si>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</si>
  <si>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</si>
  <si>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</si>
  <si>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</si>
  <si>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</si>
  <si>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</si>
  <si>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</si>
  <si>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</si>
  <si>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</si>
  <si>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</si>
  <si>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</si>
  <si>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</si>
  <si>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</si>
  <si>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</si>
  <si>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</si>
  <si>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</si>
  <si>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</si>
  <si>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</si>
  <si>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</si>
  <si>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</si>
  <si>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</si>
  <si>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</si>
  <si>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</si>
  <si>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</si>
  <si>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</si>
  <si>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</si>
  <si>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</si>
  <si>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</si>
  <si>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</si>
  <si>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</si>
  <si>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</si>
  <si>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</si>
  <si>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</si>
  <si>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</si>
  <si>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</si>
  <si>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</si>
  <si>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</si>
  <si>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</si>
  <si>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</si>
  <si>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</si>
  <si>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</si>
  <si>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</si>
  <si>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</si>
  <si>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</si>
  <si>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</si>
  <si>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</si>
  <si>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</si>
  <si>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</si>
  <si>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</si>
  <si>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</si>
  <si>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</si>
  <si>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</si>
  <si>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</si>
  <si>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</si>
  <si>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</si>
  <si>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</si>
  <si>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</si>
  <si>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</si>
  <si>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</si>
  <si>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</si>
  <si>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</si>
  <si>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</si>
  <si>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</si>
  <si>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</si>
  <si>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</si>
  <si>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</si>
  <si>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</si>
  <si>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</si>
  <si>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</si>
  <si>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</si>
  <si>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</si>
  <si>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</si>
  <si>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</si>
  <si>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</si>
  <si>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</si>
  <si>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</si>
  <si>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</si>
  <si>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</si>
  <si>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</si>
  <si>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</si>
  <si>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</si>
  <si>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</si>
  <si>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</si>
  <si>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</si>
  <si>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</si>
  <si>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</si>
  <si>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</si>
  <si>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</si>
  <si>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</si>
  <si>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</si>
  <si>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</si>
  <si>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</si>
  <si>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</si>
  <si>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</si>
  <si>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</si>
  <si>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</si>
  <si>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</si>
  <si>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</si>
  <si>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</si>
  <si>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</si>
  <si>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</si>
  <si>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</si>
  <si>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</si>
  <si>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</si>
  <si>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</si>
  <si>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</si>
  <si>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</si>
  <si>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</si>
  <si>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</si>
  <si>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</si>
  <si>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</si>
  <si>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</si>
  <si>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</si>
  <si>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</si>
  <si>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</si>
  <si>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</si>
  <si>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</si>
  <si>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</si>
  <si>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</si>
  <si>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</si>
  <si>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</si>
  <si>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</si>
  <si>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</si>
  <si>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</si>
  <si>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</si>
  <si>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</si>
  <si>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</si>
  <si>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</si>
  <si>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</si>
  <si>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</si>
  <si>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</si>
  <si>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</si>
  <si>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</si>
  <si>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</si>
  <si>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</si>
  <si>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</si>
  <si>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</si>
  <si>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</si>
  <si>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</si>
  <si>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</si>
  <si>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</si>
  <si>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</si>
  <si>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</si>
  <si>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</si>
  <si>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</si>
  <si>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</si>
  <si>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</si>
  <si>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</si>
  <si>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</si>
  <si>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</si>
  <si>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</si>
  <si>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</si>
  <si>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</si>
  <si>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</si>
  <si>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</si>
  <si>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</si>
  <si>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</si>
  <si>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</si>
  <si>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</si>
  <si>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</si>
  <si>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</si>
  <si>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</si>
  <si>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</si>
  <si>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</si>
  <si>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</si>
  <si>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</si>
  <si>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</si>
  <si>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</si>
  <si>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</si>
  <si>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</si>
  <si>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</si>
  <si>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</si>
  <si>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</si>
  <si>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</si>
  <si>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</si>
  <si>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</si>
  <si>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</si>
  <si>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</si>
  <si>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</si>
  <si>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</si>
  <si>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</si>
  <si>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</si>
  <si>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</si>
  <si>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</si>
  <si>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</si>
  <si>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</si>
  <si>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</si>
  <si>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</si>
  <si>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</si>
  <si>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</si>
  <si>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</si>
  <si>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</si>
  <si>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</si>
  <si>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</si>
  <si>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</si>
  <si>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</si>
  <si>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</si>
  <si>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</si>
  <si>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</si>
  <si>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</si>
  <si>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</si>
  <si>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</si>
  <si>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</si>
  <si>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</si>
  <si>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</si>
  <si>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</si>
  <si>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</si>
  <si>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</si>
  <si>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</si>
  <si>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</si>
  <si>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</si>
  <si>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</si>
  <si>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</si>
  <si>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</si>
  <si>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</si>
  <si>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</si>
  <si>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</si>
  <si>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</si>
  <si>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</si>
  <si>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</si>
  <si>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</si>
  <si>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</si>
  <si>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</si>
  <si>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</si>
  <si>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</si>
  <si>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</si>
  <si>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</si>
  <si>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</si>
  <si>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</si>
  <si>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</si>
  <si>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</si>
  <si>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</si>
  <si>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</si>
  <si>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</si>
  <si>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</si>
  <si>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</si>
  <si>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</si>
  <si>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</si>
  <si>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</si>
  <si>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</si>
  <si>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</si>
  <si>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</si>
  <si>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</si>
  <si>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</si>
  <si>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</si>
  <si>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</si>
  <si>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</si>
  <si>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</si>
  <si>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</si>
  <si>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</si>
  <si>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</si>
  <si>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</si>
  <si>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</si>
  <si>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</si>
  <si>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</si>
  <si>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</si>
  <si>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</si>
  <si>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</si>
  <si>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</si>
  <si>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</si>
  <si>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</si>
  <si>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</si>
  <si>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</si>
  <si>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</si>
  <si>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</si>
  <si>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</si>
  <si>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</si>
  <si>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</si>
  <si>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</si>
  <si>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</si>
  <si>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</si>
  <si>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</si>
  <si>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</si>
  <si>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</si>
  <si>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</si>
  <si>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</si>
  <si>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</si>
  <si>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</si>
  <si>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</si>
  <si>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</si>
  <si>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</si>
  <si>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</si>
  <si>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</si>
  <si>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</si>
  <si>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</si>
  <si>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</si>
  <si>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</si>
  <si>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</si>
  <si>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</si>
  <si>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</si>
  <si>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</si>
  <si>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</si>
  <si>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</si>
  <si>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</si>
  <si>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</si>
  <si>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</si>
  <si>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</si>
  <si>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</si>
  <si>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</si>
  <si>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</si>
  <si>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</si>
  <si>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</si>
  <si>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</si>
  <si>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</si>
  <si>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</si>
  <si>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</si>
  <si>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</si>
  <si>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</si>
  <si>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</si>
  <si>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</si>
  <si>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</si>
  <si>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</si>
  <si>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</si>
  <si>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</si>
  <si>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</si>
  <si>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</si>
  <si>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</si>
  <si>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</si>
  <si>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</si>
  <si>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</si>
  <si>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</si>
  <si>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</si>
  <si>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</si>
  <si>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</si>
  <si>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</si>
  <si>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</si>
  <si>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</si>
  <si>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</si>
  <si>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</si>
  <si>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</si>
  <si>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</si>
  <si>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</si>
  <si>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</si>
  <si>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</si>
  <si>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</si>
  <si>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</si>
  <si>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</si>
  <si>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</si>
  <si>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</si>
  <si>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</si>
  <si>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</si>
  <si>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</si>
  <si>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</si>
  <si>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</si>
  <si>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</si>
  <si>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</si>
  <si>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</si>
  <si>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</si>
  <si>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</si>
  <si>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</si>
  <si>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</si>
  <si>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</si>
  <si>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</si>
  <si>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</si>
  <si>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</si>
  <si>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</si>
  <si>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</si>
  <si>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</si>
  <si>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</si>
  <si>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</si>
  <si>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</si>
  <si>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</si>
  <si>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</si>
  <si>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</si>
  <si>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</si>
  <si>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</si>
  <si>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</si>
  <si>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</si>
  <si>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</si>
  <si>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</si>
  <si>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</si>
  <si>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</si>
  <si>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</si>
  <si>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</si>
  <si>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</si>
  <si>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</si>
  <si>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</si>
  <si>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</si>
  <si>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</si>
  <si>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</si>
  <si>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</si>
  <si>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</si>
  <si>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</si>
  <si>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</si>
  <si>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</si>
  <si>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</si>
  <si>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</si>
  <si>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</si>
  <si>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</si>
  <si>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</si>
  <si>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</si>
  <si>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</si>
  <si>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</si>
  <si>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</si>
  <si>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</si>
  <si>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</si>
  <si>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</si>
  <si>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</si>
  <si>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</si>
  <si>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</si>
  <si>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</si>
  <si>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</si>
  <si>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</si>
  <si>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</si>
  <si>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</si>
  <si>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</si>
  <si>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</si>
  <si>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</si>
  <si>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</si>
  <si>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</si>
  <si>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</si>
  <si>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</si>
  <si>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</si>
  <si>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</si>
  <si>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</si>
  <si>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</si>
  <si>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</si>
  <si>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</si>
  <si>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</si>
  <si>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</si>
  <si>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</si>
  <si>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</si>
  <si>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</si>
  <si>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</si>
  <si>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</si>
  <si>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</si>
  <si>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</si>
  <si>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</si>
  <si>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</si>
  <si>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</si>
  <si>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</si>
  <si>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</si>
  <si>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</si>
  <si>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</si>
  <si>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</si>
  <si>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</si>
  <si>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</si>
  <si>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</si>
  <si>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</si>
  <si>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</si>
  <si>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</si>
  <si>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</si>
  <si>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</si>
  <si>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</si>
  <si>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</si>
  <si>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</si>
  <si>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</si>
  <si>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</si>
  <si>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</si>
  <si>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</si>
  <si>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</si>
  <si>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</si>
  <si>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</si>
  <si>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</si>
  <si>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</si>
  <si>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</si>
  <si>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</si>
  <si>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</si>
  <si>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</si>
  <si>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</si>
  <si>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</si>
  <si>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</si>
  <si>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</si>
  <si>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</si>
  <si>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</si>
  <si>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</si>
  <si>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</si>
  <si>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</si>
  <si>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</si>
  <si>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</si>
  <si>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</si>
  <si>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</si>
  <si>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</si>
  <si>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</si>
  <si>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</si>
  <si>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</si>
  <si>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</si>
  <si>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</si>
  <si>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</si>
  <si>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</si>
  <si>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</si>
  <si>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</si>
  <si>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</si>
  <si>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</si>
  <si>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</si>
  <si>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</si>
  <si>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</si>
  <si>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</si>
  <si>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</si>
  <si>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</si>
  <si>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</si>
  <si>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</si>
  <si>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</si>
  <si>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</si>
  <si>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</si>
  <si>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</si>
  <si>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</si>
  <si>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</si>
  <si>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</si>
  <si>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</si>
  <si>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</si>
  <si>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</si>
  <si>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</si>
  <si>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</si>
  <si>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</si>
  <si>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</si>
  <si>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</si>
  <si>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</si>
  <si>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</si>
  <si>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</si>
  <si>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</si>
  <si>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</si>
  <si>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</si>
  <si>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</si>
  <si>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</si>
  <si>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</si>
  <si>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</si>
  <si>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</si>
  <si>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</si>
  <si>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</si>
  <si>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</si>
  <si>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</si>
  <si>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</si>
  <si>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</si>
  <si>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</si>
  <si>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</si>
  <si>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</si>
  <si>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</si>
  <si>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</si>
  <si>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</si>
  <si>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</si>
  <si>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</si>
  <si>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</si>
  <si>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</si>
  <si>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</si>
  <si>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</si>
  <si>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</si>
  <si>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</si>
  <si>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</si>
  <si>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</si>
  <si>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</si>
  <si>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</si>
  <si>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</si>
  <si>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</si>
  <si>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</si>
  <si>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</si>
  <si>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</si>
  <si>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</si>
  <si>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</si>
  <si>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</si>
  <si>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</si>
  <si>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</si>
  <si>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</si>
  <si>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</si>
  <si>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</si>
  <si>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</si>
  <si>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</si>
  <si>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</si>
  <si>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</si>
  <si>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</si>
  <si>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</si>
  <si>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</si>
  <si>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</si>
  <si>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</si>
  <si>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</si>
  <si>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</si>
  <si>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</si>
  <si>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</si>
  <si>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</si>
  <si>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</si>
  <si>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</si>
  <si>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</si>
  <si>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</si>
  <si>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</si>
  <si>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</si>
  <si>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</si>
  <si>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</si>
  <si>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</si>
  <si>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</si>
  <si>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</si>
  <si>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</si>
  <si>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</si>
  <si>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</si>
  <si>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</si>
  <si>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</si>
  <si>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</si>
  <si>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</si>
  <si>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</si>
  <si>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</si>
  <si>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</si>
  <si>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</si>
  <si>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</si>
  <si>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</si>
  <si>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</si>
  <si>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</si>
  <si>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</si>
  <si>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</si>
  <si>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</si>
  <si>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</si>
  <si>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</si>
  <si>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</si>
  <si>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</si>
  <si>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</si>
  <si>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</si>
  <si>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</si>
  <si>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</si>
  <si>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</si>
  <si>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</si>
  <si>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</si>
  <si>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</si>
  <si>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</si>
  <si>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</si>
  <si>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</si>
  <si>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</si>
  <si>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</si>
  <si>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</si>
  <si>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</si>
  <si>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</si>
  <si>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</si>
  <si>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</si>
  <si>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</si>
  <si>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</si>
  <si>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</si>
  <si>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</si>
  <si>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</si>
  <si>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</si>
  <si>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</si>
  <si>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</si>
  <si>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</si>
  <si>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</si>
  <si>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</si>
  <si>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</si>
  <si>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</si>
  <si>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</si>
  <si>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</si>
  <si>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</si>
  <si>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</si>
  <si>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</si>
  <si>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</si>
  <si>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</si>
  <si>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</si>
  <si>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</si>
  <si>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</si>
  <si>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</si>
  <si>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</si>
  <si>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</si>
  <si>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</si>
  <si>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</si>
  <si>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</si>
  <si>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</si>
  <si>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</si>
  <si>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</si>
  <si>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</si>
  <si>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</si>
  <si>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</si>
  <si>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</si>
  <si>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</si>
  <si>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</si>
  <si>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</si>
  <si>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</si>
  <si>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</si>
  <si>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</si>
  <si>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</si>
  <si>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</si>
  <si>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</si>
  <si>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</si>
  <si>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</si>
  <si>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</si>
  <si>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</si>
  <si>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</si>
  <si>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</si>
  <si>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</si>
  <si>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</si>
  <si>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</si>
  <si>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</si>
  <si>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</si>
  <si>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</si>
  <si>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</si>
  <si>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</si>
  <si>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</si>
  <si>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</si>
  <si>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</si>
  <si>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</si>
  <si>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</si>
  <si>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</si>
  <si>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</si>
  <si>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</si>
  <si>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</si>
  <si>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</si>
  <si>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</si>
  <si>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</si>
  <si>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</si>
  <si>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</si>
  <si>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</si>
  <si>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</si>
  <si>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</si>
  <si>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</si>
  <si>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</si>
  <si>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</si>
  <si>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</si>
  <si>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</si>
  <si>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</si>
  <si>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</si>
  <si>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</si>
  <si>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</si>
  <si>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</si>
  <si>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</si>
  <si>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</si>
  <si>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</si>
  <si>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</si>
  <si>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</si>
  <si>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</si>
  <si>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</si>
  <si>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</si>
  <si>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</si>
  <si>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</si>
  <si>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</si>
  <si>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</si>
  <si>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</si>
  <si>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</si>
  <si>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</si>
  <si>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</si>
  <si>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</si>
  <si>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</si>
  <si>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</si>
  <si>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</si>
  <si>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</si>
  <si>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</si>
  <si>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</si>
  <si>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</si>
  <si>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</si>
  <si>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</si>
  <si>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</si>
  <si>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</si>
  <si>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</si>
  <si>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</si>
  <si>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</si>
  <si>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</si>
  <si>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</si>
  <si>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</si>
  <si>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</si>
  <si>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</si>
  <si>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</si>
  <si>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</si>
  <si>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</si>
  <si>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</si>
  <si>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</si>
  <si>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</si>
  <si>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</si>
  <si>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</si>
  <si>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</si>
  <si>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</si>
  <si>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</si>
  <si>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</si>
  <si>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</si>
  <si>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</si>
  <si>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</si>
  <si>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</si>
  <si>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</si>
  <si>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</si>
  <si>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</si>
  <si>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</si>
  <si>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</si>
  <si>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</si>
  <si>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</si>
  <si>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</si>
  <si>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</si>
  <si>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</si>
  <si>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</si>
  <si>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</si>
  <si>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</si>
  <si>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</si>
  <si>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</si>
  <si>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</si>
  <si>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</si>
  <si>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</si>
  <si>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</si>
  <si>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</si>
  <si>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</si>
  <si>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</si>
  <si>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</si>
  <si>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</si>
  <si>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</si>
  <si>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</si>
  <si>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</si>
  <si>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</si>
  <si>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</si>
  <si>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</si>
  <si>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</si>
  <si>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</si>
  <si>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</si>
  <si>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</si>
  <si>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</si>
  <si>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</si>
  <si>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</si>
  <si>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</si>
  <si>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</si>
  <si>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</si>
  <si>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</si>
  <si>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</si>
  <si>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</si>
  <si>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</si>
  <si>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</si>
  <si>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</si>
  <si>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</si>
  <si>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</si>
  <si>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</si>
  <si>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</si>
  <si>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</si>
  <si>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</si>
  <si>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</si>
  <si>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</si>
  <si>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</si>
  <si>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</si>
  <si>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</si>
  <si>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</si>
  <si>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</si>
  <si>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</si>
  <si>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</si>
  <si>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</si>
  <si>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</si>
  <si>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</si>
  <si>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</si>
  <si>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</si>
  <si>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</si>
  <si>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</si>
  <si>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</si>
  <si>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</si>
  <si>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</si>
  <si>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</si>
  <si>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</si>
  <si>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</si>
  <si>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</si>
  <si>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</si>
  <si>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</si>
  <si>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</si>
  <si>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</si>
  <si>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</si>
  <si>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</si>
  <si>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</si>
  <si>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</si>
  <si>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</si>
  <si>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</si>
  <si>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</si>
  <si>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</si>
  <si>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</si>
  <si>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</si>
  <si>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</si>
  <si>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</si>
  <si>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</si>
  <si>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</si>
  <si>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</si>
  <si>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</si>
  <si>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</si>
  <si>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</si>
  <si>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</si>
  <si>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</si>
  <si>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</si>
  <si>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</si>
  <si>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</si>
  <si>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</si>
  <si>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</si>
  <si>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</si>
  <si>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</si>
  <si>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</si>
  <si>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</si>
  <si>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</si>
  <si>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</si>
  <si>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</si>
  <si>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</si>
  <si>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</si>
  <si>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</si>
  <si>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</si>
  <si>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</si>
  <si>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</si>
  <si>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</si>
  <si>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</si>
  <si>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</si>
  <si>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</si>
  <si>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</si>
  <si>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</si>
  <si>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</si>
  <si>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</si>
  <si>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</si>
  <si>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</si>
  <si>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</si>
  <si>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</si>
  <si>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</si>
  <si>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</si>
  <si>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</si>
  <si>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</si>
  <si>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</si>
  <si>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</si>
  <si>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</si>
  <si>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</si>
  <si>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</si>
  <si>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</si>
  <si>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</si>
  <si>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</si>
  <si>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</si>
  <si>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</si>
  <si>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</si>
  <si>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</si>
  <si>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</si>
  <si>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</si>
  <si>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</si>
  <si>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</si>
  <si>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</si>
  <si>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</si>
  <si>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</si>
  <si>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</si>
  <si>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</si>
  <si>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</si>
  <si>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</si>
  <si>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</si>
  <si>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</si>
  <si>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</si>
  <si>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</si>
  <si>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</si>
  <si>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</si>
  <si>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</si>
  <si>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</si>
  <si>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</si>
  <si>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</si>
  <si>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</si>
  <si>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</si>
  <si>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</si>
  <si>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</si>
  <si>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</si>
  <si>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</si>
  <si>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</si>
  <si>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</si>
  <si>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</si>
  <si>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</si>
  <si>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</si>
  <si>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</si>
  <si>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</si>
  <si>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</si>
  <si>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</si>
  <si>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</si>
  <si>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</si>
  <si>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</si>
  <si>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</si>
  <si>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</si>
  <si>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</si>
  <si>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</si>
  <si>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</si>
  <si>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</si>
  <si>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</si>
  <si>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</si>
  <si>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</si>
  <si>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</si>
  <si>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</si>
  <si>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</si>
  <si>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</si>
  <si>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</si>
  <si>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</si>
  <si>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</si>
  <si>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</si>
  <si>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</si>
  <si>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</si>
  <si>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</si>
  <si>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</si>
  <si>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</si>
  <si>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</si>
  <si>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</si>
  <si>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</si>
  <si>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</si>
  <si>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</si>
  <si>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</si>
  <si>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</si>
  <si>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</si>
  <si>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</si>
  <si>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</si>
  <si>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</si>
  <si>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</si>
  <si>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</si>
  <si>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</si>
  <si>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</si>
  <si>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</si>
  <si>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</si>
  <si>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</si>
  <si>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</si>
  <si>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</si>
  <si>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</si>
  <si>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</si>
  <si>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</si>
  <si>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</si>
  <si>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</si>
  <si>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</si>
  <si>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</si>
  <si>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</si>
  <si>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</si>
  <si>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</si>
  <si>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</si>
  <si>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</si>
  <si>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</si>
  <si>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</si>
  <si>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</si>
  <si>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</si>
  <si>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</si>
  <si>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</si>
  <si>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</si>
  <si>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</si>
  <si>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</si>
  <si>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</si>
  <si>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</si>
  <si>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</si>
  <si>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</si>
  <si>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</si>
  <si>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</si>
  <si>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</si>
  <si>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</si>
  <si>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</si>
  <si>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</si>
  <si>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</si>
  <si>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</si>
  <si>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</si>
  <si>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</si>
  <si>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</si>
  <si>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</si>
  <si>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</si>
  <si>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</si>
  <si>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</si>
  <si>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</si>
  <si>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</si>
  <si>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</si>
  <si>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</si>
  <si>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</si>
  <si>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</si>
  <si>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</si>
  <si>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</si>
  <si>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</si>
  <si>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</si>
  <si>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</si>
  <si>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</si>
  <si>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</si>
  <si>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</si>
  <si>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</si>
  <si>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</si>
  <si>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</si>
  <si>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</si>
  <si>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</si>
  <si>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</si>
  <si>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</si>
  <si>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</si>
  <si>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</si>
  <si>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</si>
  <si>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</si>
  <si>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</si>
  <si>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</si>
  <si>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</si>
  <si>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</si>
  <si>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</si>
  <si>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</si>
  <si>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</si>
  <si>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</si>
  <si>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</si>
  <si>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</si>
  <si>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</si>
  <si>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</si>
  <si>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</si>
  <si>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</si>
  <si>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</si>
  <si>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</si>
  <si>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</si>
  <si>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</si>
  <si>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</si>
  <si>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</si>
  <si>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</si>
  <si>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</si>
  <si>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</si>
  <si>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</si>
  <si>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</si>
  <si>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</si>
  <si>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</si>
  <si>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</si>
  <si>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</si>
  <si>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</si>
  <si>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</si>
  <si>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</si>
  <si>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</si>
  <si>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</si>
  <si>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</si>
  <si>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</si>
  <si>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</si>
  <si>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</si>
  <si>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</si>
  <si>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</si>
  <si>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</si>
  <si>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</si>
  <si>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</si>
  <si>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</si>
  <si>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</si>
  <si>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</si>
  <si>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</si>
  <si>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</si>
  <si>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</si>
  <si>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</si>
  <si>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</si>
  <si>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</si>
  <si>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</si>
  <si>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</si>
  <si>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</si>
  <si>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</si>
  <si>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</si>
  <si>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</si>
  <si>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</si>
  <si>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</si>
  <si>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</si>
  <si>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</si>
  <si>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</si>
  <si>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</si>
  <si>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</si>
  <si>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</si>
  <si>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</si>
  <si>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</si>
  <si>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</si>
  <si>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</si>
  <si>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</si>
  <si>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</si>
  <si>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</si>
  <si>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</si>
  <si>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</si>
  <si>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</si>
  <si>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</si>
  <si>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</si>
  <si>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</si>
  <si>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</si>
  <si>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</si>
  <si>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</si>
  <si>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</si>
  <si>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</si>
  <si>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</si>
  <si>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</si>
  <si>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</si>
  <si>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</si>
  <si>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</si>
  <si>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</si>
  <si>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</si>
  <si>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</si>
  <si>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</si>
  <si>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</si>
  <si>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</si>
  <si>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</si>
  <si>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</si>
  <si>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</si>
  <si>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</si>
  <si>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</si>
  <si>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</si>
  <si>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</si>
  <si>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</si>
  <si>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</si>
  <si>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</si>
  <si>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</si>
  <si>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</si>
  <si>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</si>
  <si>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</si>
  <si>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</si>
  <si>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</si>
  <si>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</si>
  <si>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</si>
  <si>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</si>
  <si>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</si>
  <si>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</si>
  <si>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</si>
  <si>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</si>
  <si>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</si>
  <si>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</si>
  <si>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</si>
  <si>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</si>
  <si>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</si>
  <si>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</si>
  <si>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</si>
  <si>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</si>
  <si>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</si>
  <si>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</si>
  <si>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</si>
  <si>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</si>
  <si>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</si>
  <si>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</si>
  <si>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</si>
  <si>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</si>
  <si>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</si>
  <si>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</si>
  <si>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</si>
  <si>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</si>
  <si>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</si>
  <si>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</si>
  <si>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</si>
  <si>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</si>
  <si>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</si>
  <si>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</si>
  <si>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</si>
  <si>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</si>
  <si>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</si>
  <si>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</si>
  <si>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</si>
  <si>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</si>
  <si>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</si>
  <si>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</si>
  <si>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</si>
  <si>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</si>
  <si>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</si>
  <si>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</si>
  <si>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</si>
  <si>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</si>
  <si>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</si>
  <si>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</si>
  <si>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</si>
  <si>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</si>
  <si>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</si>
  <si>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</si>
  <si>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</si>
  <si>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</si>
  <si>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</si>
  <si>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</si>
  <si>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</si>
  <si>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</si>
  <si>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</si>
  <si>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</si>
  <si>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</si>
  <si>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</si>
  <si>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</si>
  <si>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</si>
  <si>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</si>
  <si>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</si>
  <si>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</si>
  <si>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</si>
  <si>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</si>
  <si>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</si>
  <si>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</si>
  <si>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</si>
  <si>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</si>
  <si>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</si>
  <si>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</si>
  <si>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</si>
  <si>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</si>
  <si>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</si>
  <si>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</si>
  <si>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</si>
  <si>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</si>
  <si>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</si>
  <si>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</si>
  <si>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</si>
  <si>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</si>
  <si>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</si>
  <si>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</si>
  <si>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</si>
  <si>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</si>
  <si>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</si>
  <si>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</si>
  <si>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</si>
  <si>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</si>
  <si>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</si>
  <si>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</si>
  <si>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</si>
  <si>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</si>
  <si>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</si>
  <si>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</si>
  <si>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</si>
  <si>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</si>
  <si>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</si>
  <si>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</si>
  <si>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</si>
  <si>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</si>
  <si>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</si>
  <si>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</si>
  <si>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</si>
  <si>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</si>
  <si>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</si>
  <si>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</si>
  <si>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</si>
  <si>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</si>
  <si>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</si>
  <si>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</si>
  <si>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</si>
  <si>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</si>
  <si>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</si>
  <si>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</si>
  <si>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</si>
  <si>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</si>
  <si>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</si>
  <si>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</si>
  <si>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</si>
  <si>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</si>
  <si>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</si>
  <si>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</si>
  <si>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</si>
  <si>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</si>
  <si>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</si>
  <si>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</si>
  <si>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</si>
  <si>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</si>
  <si>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</si>
  <si>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</si>
  <si>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</si>
  <si>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</si>
  <si>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</si>
  <si>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</si>
  <si>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</si>
  <si>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</si>
  <si>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</si>
  <si>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</si>
  <si>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</si>
  <si>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</si>
  <si>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</si>
  <si>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</si>
  <si>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</si>
  <si>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</si>
  <si>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</si>
  <si>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</si>
  <si>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</si>
  <si>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</si>
  <si>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</si>
  <si>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</si>
  <si>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</si>
  <si>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</si>
  <si>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</si>
  <si>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</si>
  <si>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</si>
  <si>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</si>
  <si>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</si>
  <si>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</si>
  <si>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</si>
  <si>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</si>
  <si>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</si>
  <si>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</si>
  <si>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</si>
  <si>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</si>
  <si>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</si>
  <si>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</si>
  <si>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</si>
  <si>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</si>
  <si>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</si>
  <si>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</si>
  <si>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</si>
  <si>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</si>
  <si>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</si>
  <si>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</si>
  <si>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</si>
  <si>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</si>
  <si>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</si>
  <si>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</si>
  <si>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</si>
  <si>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</si>
  <si>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</si>
  <si>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</si>
  <si>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</si>
  <si>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</si>
  <si>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</si>
  <si>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</si>
  <si>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</si>
  <si>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</si>
  <si>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</si>
  <si>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</si>
  <si>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</si>
  <si>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</si>
  <si>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</si>
  <si>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</si>
  <si>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</si>
  <si>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</si>
  <si>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</si>
  <si>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</si>
  <si>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</si>
  <si>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</si>
  <si>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</si>
  <si>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</si>
  <si>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</si>
  <si>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</si>
  <si>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</si>
  <si>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</si>
  <si>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</si>
  <si>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</si>
  <si>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</si>
  <si>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</si>
  <si>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</si>
  <si>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</si>
  <si>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</si>
  <si>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</si>
  <si>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</si>
  <si>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</si>
  <si>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</si>
  <si>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</si>
  <si>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</si>
  <si>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</si>
  <si>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</si>
  <si>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</si>
  <si>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</si>
  <si>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</si>
  <si>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</si>
  <si>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</si>
  <si>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</si>
  <si>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</si>
  <si>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</si>
  <si>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</si>
  <si>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</si>
  <si>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</si>
  <si>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</si>
  <si>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</si>
  <si>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</si>
  <si>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</si>
  <si>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</si>
  <si>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</si>
  <si>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</si>
  <si>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</si>
  <si>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</si>
  <si>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</si>
  <si>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</si>
  <si>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</si>
  <si>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</si>
  <si>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</si>
  <si>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</si>
  <si>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</si>
  <si>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</si>
  <si>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</si>
  <si>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</si>
  <si>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</si>
  <si>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</si>
  <si>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</si>
  <si>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</si>
  <si>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</si>
  <si>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</si>
  <si>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</si>
  <si>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</si>
  <si>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</si>
  <si>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</si>
  <si>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</si>
  <si>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</si>
  <si>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</si>
  <si>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</si>
  <si>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</si>
  <si>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</si>
  <si>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</si>
  <si>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</si>
  <si>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</si>
  <si>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</si>
  <si>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</si>
  <si>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</si>
  <si>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</si>
  <si>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</si>
  <si>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</si>
  <si>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</si>
  <si>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</si>
  <si>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</si>
  <si>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</si>
  <si>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</si>
  <si>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</si>
  <si>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</si>
  <si>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</si>
  <si>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</si>
  <si>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</si>
  <si>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</si>
  <si>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</si>
  <si>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</si>
  <si>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</si>
  <si>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</si>
  <si>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</si>
  <si>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</si>
  <si>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</si>
  <si>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</si>
  <si>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</si>
  <si>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</si>
  <si>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</si>
  <si>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</si>
  <si>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</si>
  <si>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</si>
  <si>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</si>
  <si>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</si>
  <si>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</si>
  <si>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</si>
  <si>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</si>
  <si>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</si>
  <si>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</si>
  <si>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</si>
  <si>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</si>
  <si>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</si>
  <si>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</si>
  <si>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</si>
  <si>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</si>
  <si>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</si>
  <si>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</si>
  <si>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</si>
  <si>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</si>
  <si>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</si>
  <si>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</si>
  <si>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</si>
  <si>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</si>
  <si>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</si>
  <si>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</si>
  <si>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</si>
  <si>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</si>
  <si>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</si>
  <si>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</si>
  <si>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</si>
  <si>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</si>
  <si>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</si>
  <si>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</si>
  <si>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</si>
  <si>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</si>
  <si>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</si>
  <si>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</si>
  <si>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</si>
  <si>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</si>
  <si>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</si>
  <si>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</si>
  <si>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</si>
  <si>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</si>
  <si>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</si>
  <si>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</si>
  <si>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</si>
  <si>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</si>
  <si>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</si>
  <si>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</si>
  <si>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</si>
  <si>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</si>
  <si>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</si>
  <si>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</si>
  <si>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</si>
  <si>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</si>
  <si>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</si>
  <si>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</si>
  <si>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</si>
  <si>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</si>
  <si>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</si>
  <si>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</si>
  <si>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</si>
  <si>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</si>
  <si>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</si>
  <si>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</si>
  <si>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</si>
  <si>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</si>
  <si>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</si>
  <si>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</si>
  <si>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</si>
  <si>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</si>
  <si>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</si>
  <si>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</si>
  <si>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</si>
  <si>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</si>
  <si>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</si>
  <si>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</si>
  <si>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</si>
  <si>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</si>
  <si>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</si>
  <si>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</si>
  <si>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</si>
  <si>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</si>
  <si>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</si>
  <si>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</si>
  <si>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</si>
  <si>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</si>
  <si>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</si>
  <si>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</si>
  <si>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</si>
  <si>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</si>
  <si>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</si>
  <si>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</si>
  <si>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</si>
  <si>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</si>
  <si>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</si>
  <si>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</si>
  <si>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</si>
  <si>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</si>
  <si>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</si>
  <si>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</si>
  <si>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</si>
  <si>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</si>
  <si>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</si>
  <si>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</si>
  <si>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</si>
  <si>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</si>
  <si>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</si>
  <si>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</si>
  <si>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</si>
  <si>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</si>
  <si>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</si>
  <si>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</si>
  <si>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</si>
  <si>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</si>
  <si>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</si>
  <si>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</si>
  <si>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</si>
  <si>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</si>
  <si>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</si>
  <si>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</si>
  <si>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</si>
  <si>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</si>
  <si>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</si>
  <si>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</si>
  <si>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</si>
  <si>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</si>
  <si>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</si>
  <si>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</si>
  <si>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</si>
  <si>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</si>
  <si>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</si>
  <si>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</si>
  <si>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</si>
  <si>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</si>
  <si>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</si>
  <si>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</si>
  <si>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</si>
  <si>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</si>
  <si>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</si>
  <si>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</si>
  <si>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</si>
  <si>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</si>
  <si>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</si>
  <si>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</si>
  <si>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</si>
  <si>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</si>
  <si>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</si>
  <si>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</si>
  <si>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</si>
  <si>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</si>
  <si>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</si>
  <si>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</si>
  <si>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</si>
  <si>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</si>
  <si>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</si>
  <si>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</si>
  <si>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</si>
  <si>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</si>
  <si>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</si>
  <si>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</si>
  <si>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</si>
  <si>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</si>
  <si>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</si>
  <si>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</si>
  <si>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</si>
  <si>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</si>
  <si>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</si>
  <si>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</si>
  <si>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</si>
  <si>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</si>
  <si>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</si>
  <si>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</si>
  <si>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</si>
  <si>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</si>
  <si>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</si>
  <si>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</si>
  <si>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</si>
  <si>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</si>
  <si>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</si>
  <si>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</si>
  <si>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</si>
  <si>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</si>
  <si>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</si>
  <si>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</si>
  <si>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</si>
  <si>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</si>
  <si>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</si>
  <si>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</si>
  <si>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</si>
  <si>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</si>
  <si>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</si>
  <si>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</si>
  <si>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</si>
  <si>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</si>
  <si>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</si>
  <si>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</si>
  <si>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</si>
  <si>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</si>
  <si>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</si>
  <si>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</si>
  <si>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</si>
  <si>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</si>
  <si>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</si>
  <si>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</si>
  <si>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</si>
  <si>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</si>
  <si>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</si>
  <si>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</si>
  <si>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</si>
  <si>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</si>
  <si>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</si>
  <si>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</si>
  <si>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</si>
  <si>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</si>
  <si>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</si>
  <si>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</si>
  <si>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</si>
  <si>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</si>
  <si>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</si>
  <si>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</si>
  <si>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</si>
  <si>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</si>
  <si>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</si>
  <si>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</si>
  <si>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</si>
  <si>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</si>
  <si>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</si>
  <si>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</si>
  <si>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</si>
  <si>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</si>
  <si>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</si>
  <si>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</si>
  <si>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</si>
  <si>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</si>
  <si>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</si>
  <si>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</si>
  <si>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</si>
  <si>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</si>
  <si>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</si>
  <si>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</si>
  <si>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</si>
  <si>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</si>
  <si>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</si>
  <si>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</si>
  <si>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</si>
  <si>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</si>
  <si>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</si>
  <si>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</si>
  <si>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</si>
  <si>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</si>
  <si>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</si>
  <si>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</si>
  <si>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</si>
  <si>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</si>
  <si>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</si>
  <si>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</si>
  <si>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</si>
  <si>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</si>
  <si>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</si>
  <si>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</si>
  <si>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</si>
  <si>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</si>
  <si>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</si>
  <si>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</si>
  <si>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</si>
  <si>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</si>
  <si>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</si>
  <si>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</si>
  <si>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</si>
  <si>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</si>
  <si>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</si>
  <si>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</si>
  <si>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</si>
  <si>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</si>
  <si>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</si>
  <si>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</si>
  <si>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</si>
  <si>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</si>
  <si>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</si>
  <si>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</si>
  <si>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</si>
  <si>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</si>
  <si>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</si>
  <si>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</si>
  <si>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</si>
  <si>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</si>
  <si>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</si>
  <si>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</si>
  <si>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</si>
  <si>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</si>
  <si>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</si>
  <si>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</si>
  <si>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</si>
  <si>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</si>
  <si>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</si>
  <si>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</si>
  <si>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</si>
  <si>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</si>
  <si>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</si>
  <si>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</si>
  <si>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</si>
  <si>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</si>
  <si>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</si>
  <si>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</si>
  <si>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</si>
  <si>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</si>
  <si>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</si>
  <si>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</si>
  <si>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</si>
  <si>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</si>
  <si>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</si>
  <si>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</si>
  <si>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</si>
  <si>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</si>
  <si>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</si>
  <si>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</si>
  <si>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</si>
  <si>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</si>
  <si>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</si>
  <si>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</si>
  <si>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</si>
  <si>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</si>
  <si>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</si>
  <si>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</si>
  <si>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</si>
  <si>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</si>
  <si>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</si>
  <si>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</si>
  <si>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</si>
  <si>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</si>
  <si>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</si>
  <si>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</si>
  <si>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</si>
  <si>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</si>
  <si>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</si>
  <si>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</si>
  <si>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</si>
  <si>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</si>
  <si>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</si>
  <si>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</si>
  <si>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</si>
  <si>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</si>
  <si>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</si>
  <si>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</si>
  <si>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</si>
  <si>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</si>
  <si>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</si>
  <si>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</si>
  <si>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</si>
  <si>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</si>
  <si>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</si>
  <si>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</si>
  <si>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</si>
  <si>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</si>
  <si>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</si>
  <si>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</si>
  <si>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</si>
  <si>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</si>
  <si>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</si>
  <si>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</si>
  <si>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</si>
  <si>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</si>
  <si>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</si>
  <si>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</si>
  <si>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</si>
  <si>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</si>
  <si>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</si>
  <si>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</si>
  <si>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</si>
  <si>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</si>
  <si>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</si>
  <si>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</si>
  <si>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</si>
  <si>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</si>
  <si>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</si>
  <si>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</si>
  <si>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</si>
  <si>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</si>
  <si>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</si>
  <si>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</si>
  <si>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</si>
  <si>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</si>
  <si>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</si>
  <si>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</si>
  <si>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</si>
  <si>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</si>
  <si>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</si>
  <si>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</si>
  <si>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</si>
  <si>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</si>
  <si>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</si>
  <si>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</si>
  <si>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</si>
  <si>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</si>
  <si>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</si>
  <si>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</si>
  <si>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</si>
  <si>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</si>
  <si>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</si>
  <si>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</si>
  <si>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</si>
  <si>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</si>
  <si>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</si>
  <si>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</si>
  <si>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</si>
  <si>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</si>
  <si>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</si>
  <si>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</si>
  <si>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</si>
  <si>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</si>
  <si>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</si>
  <si>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</si>
  <si>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</si>
  <si>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</si>
  <si>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</si>
  <si>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</si>
  <si>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</si>
  <si>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</si>
  <si>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</si>
  <si>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</si>
  <si>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</si>
  <si>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</si>
  <si>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</si>
  <si>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</si>
  <si>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</si>
  <si>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</si>
  <si>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</si>
  <si>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</si>
  <si>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</si>
  <si>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</si>
  <si>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</si>
  <si>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</si>
  <si>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</si>
  <si>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</si>
  <si>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</si>
  <si>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</si>
  <si>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</si>
  <si>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</si>
  <si>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</si>
  <si>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</si>
  <si>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</si>
  <si>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</si>
  <si>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</si>
  <si>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</si>
  <si>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</si>
  <si>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</si>
  <si>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</si>
  <si>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</si>
  <si>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</si>
  <si>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</si>
  <si>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</si>
  <si>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</si>
  <si>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</si>
  <si>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</si>
  <si>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</si>
  <si>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</si>
  <si>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</si>
  <si>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</si>
  <si>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</si>
  <si>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</si>
  <si>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</si>
  <si>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</si>
  <si>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</si>
  <si>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</si>
  <si>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</si>
  <si>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</si>
  <si>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</si>
  <si>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</si>
  <si>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</si>
  <si>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</si>
  <si>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</si>
  <si>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</si>
  <si>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</si>
  <si>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</si>
  <si>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</si>
  <si>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</si>
  <si>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</si>
  <si>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</si>
  <si>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</si>
  <si>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</si>
  <si>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</si>
  <si>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</si>
  <si>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</si>
  <si>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</si>
  <si>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</si>
  <si>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</si>
  <si>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</si>
  <si>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</si>
  <si>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</si>
  <si>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</si>
  <si>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</si>
  <si>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</si>
  <si>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</si>
  <si>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</si>
  <si>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</si>
  <si>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</si>
  <si>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</si>
  <si>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</si>
  <si>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</si>
  <si>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</si>
  <si>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</si>
  <si>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</si>
  <si>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</si>
  <si>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</si>
  <si>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</si>
  <si>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</si>
  <si>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</si>
  <si>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</si>
  <si>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</si>
  <si>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</si>
  <si>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</si>
  <si>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</si>
  <si>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</si>
  <si>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</si>
  <si>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</si>
  <si>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</si>
  <si>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</si>
  <si>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</si>
  <si>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</si>
  <si>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</si>
  <si>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</si>
  <si>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</si>
  <si>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</si>
  <si>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</si>
  <si>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</si>
  <si>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</si>
  <si>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</si>
  <si>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</si>
  <si>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</si>
  <si>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</si>
  <si>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</si>
  <si>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</si>
  <si>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</si>
  <si>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</si>
  <si>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</si>
  <si>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</si>
  <si>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</si>
  <si>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</si>
  <si>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</si>
  <si>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</si>
  <si>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</si>
  <si>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</si>
  <si>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</si>
  <si>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</si>
  <si>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</si>
  <si>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</si>
  <si>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</si>
  <si>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</si>
  <si>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</si>
  <si>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</si>
  <si>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</si>
  <si>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</si>
  <si>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</si>
  <si>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</si>
  <si>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</si>
  <si>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</si>
  <si>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</si>
  <si>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</si>
  <si>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</si>
  <si>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</si>
  <si>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</si>
  <si>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</si>
  <si>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</si>
  <si>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</si>
  <si>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</si>
  <si>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</si>
  <si>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</si>
  <si>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</si>
  <si>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</si>
  <si>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</si>
  <si>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</si>
  <si>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</si>
  <si>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</si>
  <si>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</si>
  <si>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</si>
  <si>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</si>
  <si>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</si>
  <si>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</si>
  <si>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</si>
  <si>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</si>
  <si>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</si>
  <si>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</si>
  <si>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</si>
  <si>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</si>
  <si>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</si>
  <si>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</si>
  <si>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</si>
  <si>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</si>
  <si>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</si>
  <si>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</si>
  <si>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</si>
  <si>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</si>
  <si>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</si>
  <si>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</si>
  <si>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</si>
  <si>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</si>
  <si>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</si>
  <si>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</si>
  <si>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</si>
  <si>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</si>
  <si>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</si>
  <si>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</si>
  <si>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</si>
  <si>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</si>
  <si>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</si>
  <si>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</si>
  <si>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</si>
  <si>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</si>
  <si>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</si>
  <si>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</si>
  <si>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</si>
  <si>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</si>
  <si>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</si>
  <si>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</si>
  <si>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</si>
  <si>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</si>
  <si>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</si>
  <si>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</si>
  <si>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</si>
  <si>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</si>
  <si>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</si>
  <si>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</si>
  <si>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</si>
  <si>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</si>
  <si>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</si>
  <si>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</si>
  <si>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</si>
  <si>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</si>
  <si>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</si>
  <si>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</si>
  <si>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</si>
  <si>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</si>
  <si>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</si>
  <si>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</si>
  <si>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</si>
  <si>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</si>
  <si>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</si>
  <si>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</si>
  <si>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</si>
  <si>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</si>
  <si>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</si>
  <si>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</si>
  <si>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</si>
  <si>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</si>
  <si>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</si>
  <si>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</si>
  <si>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</si>
  <si>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</si>
  <si>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</si>
  <si>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</si>
  <si>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</si>
  <si>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</si>
  <si>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</si>
  <si>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</si>
  <si>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</si>
  <si>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</si>
  <si>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</si>
  <si>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</si>
  <si>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</si>
  <si>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</si>
  <si>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</si>
  <si>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</si>
  <si>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</si>
  <si>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</si>
  <si>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</si>
  <si>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</si>
  <si>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</si>
  <si>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</si>
  <si>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</si>
  <si>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</si>
  <si>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</si>
  <si>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</si>
  <si>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</si>
  <si>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</si>
  <si>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</si>
  <si>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</si>
  <si>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</si>
  <si>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</si>
  <si>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</si>
  <si>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</si>
  <si>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</si>
  <si>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</si>
  <si>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</si>
  <si>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</si>
  <si>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</si>
  <si>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</si>
  <si>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</si>
  <si>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</si>
  <si>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</si>
  <si>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</si>
  <si>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</si>
  <si>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</si>
  <si>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</si>
  <si>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</si>
  <si>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</si>
  <si>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</si>
  <si>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</si>
  <si>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</si>
  <si>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</si>
  <si>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</si>
  <si>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</si>
  <si>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</si>
  <si>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</si>
  <si>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</si>
  <si>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</si>
  <si>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</si>
  <si>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</si>
  <si>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</si>
  <si>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</si>
  <si>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</si>
  <si>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</si>
  <si>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</si>
  <si>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</si>
  <si>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</si>
  <si>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</si>
  <si>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</si>
  <si>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</si>
  <si>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</si>
  <si>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</si>
  <si>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</si>
  <si>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</si>
  <si>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</si>
  <si>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</si>
  <si>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</si>
  <si>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</si>
  <si>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</si>
  <si>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</si>
  <si>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</si>
  <si>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</si>
  <si>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</si>
  <si>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</si>
  <si>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</si>
  <si>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</si>
  <si>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</si>
  <si>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</si>
  <si>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</si>
  <si>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</si>
  <si>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</si>
  <si>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</si>
  <si>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</si>
  <si>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</si>
  <si>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</si>
  <si>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</si>
  <si>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</si>
  <si>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</si>
  <si>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</si>
  <si>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</si>
  <si>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</si>
  <si>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</si>
  <si>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</si>
  <si>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</si>
  <si>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</si>
  <si>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</si>
  <si>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</si>
  <si>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</si>
  <si>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</si>
  <si>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</si>
  <si>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</si>
  <si>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</si>
  <si>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</si>
  <si>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</si>
  <si>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</si>
  <si>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</si>
  <si>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</si>
  <si>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</si>
  <si>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</si>
  <si>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</si>
  <si>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</si>
  <si>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</si>
  <si>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</si>
  <si>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</si>
  <si>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</si>
  <si>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</si>
  <si>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</si>
  <si>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</si>
  <si>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</si>
  <si>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</si>
  <si>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</si>
  <si>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</si>
  <si>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</si>
  <si>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</si>
  <si>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</si>
  <si>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</si>
  <si>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</si>
  <si>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</si>
  <si>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</si>
  <si>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</si>
  <si>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</si>
  <si>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</si>
  <si>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</si>
  <si>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</si>
  <si>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</si>
  <si>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</si>
  <si>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</si>
  <si>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</si>
  <si>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</si>
  <si>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</si>
  <si>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</si>
  <si>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</si>
  <si>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</si>
  <si>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</si>
  <si>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</si>
  <si>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</si>
  <si>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</si>
  <si>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</si>
  <si>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</si>
  <si>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</si>
  <si>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</si>
  <si>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</si>
  <si>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</si>
  <si>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</si>
  <si>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</si>
  <si>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</si>
  <si>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</si>
  <si>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</si>
  <si>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</si>
  <si>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</si>
  <si>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</si>
  <si>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</si>
  <si>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</si>
  <si>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</si>
  <si>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</si>
  <si>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</si>
  <si>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</si>
  <si>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</si>
  <si>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</si>
  <si>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</si>
  <si>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</si>
  <si>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</si>
  <si>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</si>
  <si>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</si>
  <si>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</si>
  <si>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</si>
  <si>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</si>
  <si>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</si>
  <si>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</si>
  <si>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</si>
  <si>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</si>
  <si>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</si>
  <si>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</si>
  <si>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</si>
  <si>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</si>
  <si>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</si>
  <si>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</si>
  <si>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</si>
  <si>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</si>
  <si>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</si>
  <si>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</si>
  <si>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</si>
  <si>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</si>
  <si>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</si>
  <si>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</si>
  <si>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</si>
  <si>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</si>
  <si>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</si>
  <si>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</si>
  <si>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</si>
  <si>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</si>
  <si>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</si>
  <si>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</si>
  <si>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</si>
  <si>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</si>
  <si>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</si>
  <si>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</si>
  <si>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</si>
  <si>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</si>
  <si>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</si>
  <si>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</si>
  <si>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</si>
  <si>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</si>
  <si>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</si>
  <si>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</si>
  <si>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</si>
  <si>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</si>
  <si>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</si>
  <si>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</si>
  <si>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</si>
  <si>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</si>
  <si>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</si>
  <si>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</si>
  <si>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</si>
  <si>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</si>
  <si>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</si>
  <si>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</si>
  <si>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</si>
  <si>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</si>
  <si>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</si>
  <si>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</si>
  <si>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</si>
  <si>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</si>
  <si>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</si>
  <si>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</si>
  <si>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</si>
  <si>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</si>
  <si>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</si>
  <si>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</si>
  <si>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</si>
  <si>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</si>
  <si>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</si>
  <si>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</si>
  <si>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</si>
  <si>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</si>
  <si>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</si>
  <si>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</si>
  <si>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</si>
  <si>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</si>
  <si>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</si>
  <si>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</si>
  <si>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</si>
  <si>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</si>
  <si>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</si>
  <si>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</si>
  <si>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</si>
  <si>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</si>
  <si>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</si>
  <si>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</si>
  <si>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</si>
  <si>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</si>
  <si>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</si>
  <si>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</si>
  <si>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</si>
  <si>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</si>
  <si>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</si>
  <si>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</si>
  <si>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</si>
  <si>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</si>
  <si>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</si>
  <si>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</si>
  <si>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</si>
  <si>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</si>
  <si>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</si>
  <si>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</si>
  <si>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</si>
  <si>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</si>
  <si>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</si>
  <si>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</si>
  <si>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</si>
  <si>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</si>
  <si>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</si>
  <si>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</si>
  <si>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</si>
  <si>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</si>
  <si>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</si>
  <si>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</si>
  <si>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</si>
  <si>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</si>
  <si>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</si>
  <si>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</si>
  <si>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</si>
  <si>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</si>
  <si>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</si>
  <si>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</si>
  <si>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</si>
  <si>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</si>
  <si>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</si>
  <si>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</si>
  <si>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</si>
  <si>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</si>
  <si>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</si>
  <si>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</si>
  <si>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</si>
  <si>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</si>
  <si>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</si>
  <si>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</si>
  <si>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</si>
  <si>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</si>
  <si>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</si>
  <si>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</si>
  <si>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</si>
  <si>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</si>
  <si>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</si>
  <si>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</si>
  <si>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</si>
  <si>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</si>
  <si>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</si>
  <si>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</si>
  <si>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</si>
  <si>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</si>
  <si>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</si>
  <si>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</si>
  <si>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</si>
  <si>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</si>
  <si>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</si>
  <si>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</si>
  <si>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</si>
  <si>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</si>
  <si>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</si>
  <si>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</si>
  <si>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</si>
  <si>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</si>
  <si>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</si>
  <si>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</si>
  <si>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</si>
  <si>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</si>
  <si>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</si>
  <si>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</si>
  <si>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</si>
  <si>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</si>
  <si>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</si>
  <si>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</si>
  <si>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</si>
  <si>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</si>
  <si>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</si>
  <si>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</si>
  <si>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</si>
  <si>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</si>
  <si>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</si>
  <si>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</si>
  <si>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</si>
  <si>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</si>
  <si>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</si>
  <si>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</si>
  <si>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</si>
  <si>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</si>
  <si>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</si>
  <si>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</si>
  <si>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</si>
  <si>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</si>
  <si>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</si>
  <si>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</si>
  <si>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</si>
  <si>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</si>
  <si>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</si>
  <si>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</si>
  <si>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</si>
  <si>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</si>
  <si>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</si>
  <si>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</si>
  <si>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</si>
  <si>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</si>
  <si>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</si>
  <si>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</si>
  <si>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</si>
  <si>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</si>
  <si>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</si>
  <si>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</si>
  <si>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</si>
  <si>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</si>
  <si>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</si>
  <si>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</si>
  <si>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</si>
  <si>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</si>
  <si>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</si>
  <si>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</si>
  <si>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</si>
  <si>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</si>
  <si>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</si>
  <si>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</si>
  <si>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</si>
  <si>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</si>
  <si>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</si>
  <si>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</si>
  <si>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</si>
  <si>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</si>
  <si>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</si>
  <si>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</si>
  <si>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</si>
  <si>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</si>
  <si>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</si>
  <si>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</si>
  <si>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</si>
  <si>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</si>
  <si>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</si>
  <si>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</si>
  <si>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</si>
  <si>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</si>
  <si>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</si>
  <si>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</si>
  <si>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</si>
  <si>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</si>
  <si>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</si>
  <si>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</si>
  <si>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</si>
  <si>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</si>
  <si>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</si>
  <si>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</si>
  <si>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</si>
  <si>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</si>
  <si>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</si>
  <si>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</si>
  <si>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</si>
  <si>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</si>
  <si>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</si>
  <si>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</si>
  <si>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</si>
  <si>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</si>
  <si>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</si>
  <si>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</si>
  <si>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</si>
  <si>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</si>
  <si>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</si>
  <si>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</si>
  <si>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</si>
  <si>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</si>
  <si>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</si>
  <si>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</si>
  <si>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</si>
  <si>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</si>
  <si>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</si>
  <si>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</si>
  <si>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</si>
  <si>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</si>
  <si>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</si>
  <si>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</si>
  <si>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</si>
  <si>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</si>
  <si>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</si>
  <si>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</si>
  <si>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</si>
  <si>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</si>
  <si>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</si>
  <si>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</si>
  <si>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</si>
  <si>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</si>
  <si>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</si>
  <si>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</si>
  <si>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</si>
  <si>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</si>
  <si>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</si>
  <si>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</si>
  <si>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</si>
  <si>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</si>
  <si>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</si>
  <si>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</si>
  <si>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</si>
  <si>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</si>
  <si>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</si>
  <si>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</si>
  <si>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</si>
  <si>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</si>
  <si>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</si>
  <si>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</si>
  <si>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</si>
  <si>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</si>
  <si>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</si>
  <si>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</si>
  <si>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</si>
  <si>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</si>
  <si>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</si>
  <si>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</si>
  <si>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</si>
  <si>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</si>
  <si>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</si>
  <si>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</si>
  <si>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</si>
  <si>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</si>
  <si>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</si>
  <si>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</si>
  <si>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</si>
  <si>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</si>
  <si>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</si>
  <si>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</si>
  <si>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</si>
  <si>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</si>
  <si>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</si>
  <si>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</si>
  <si>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</si>
  <si>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</si>
  <si>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</si>
  <si>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</si>
  <si>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</si>
  <si>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</si>
  <si>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</si>
  <si>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</si>
  <si>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</si>
  <si>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</si>
  <si>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</si>
  <si>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</si>
  <si>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</si>
  <si>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</si>
  <si>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</si>
  <si>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</si>
  <si>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</si>
  <si>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</si>
  <si>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</si>
  <si>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</si>
  <si>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</si>
  <si>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</si>
  <si>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</si>
  <si>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</si>
  <si>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</si>
  <si>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</si>
  <si>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</si>
  <si>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</si>
  <si>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</si>
  <si>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</si>
  <si>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</si>
  <si>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</si>
  <si>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</si>
  <si>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</si>
  <si>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</si>
  <si>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</si>
  <si>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</si>
  <si>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</si>
  <si>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</si>
  <si>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</si>
  <si>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</si>
  <si>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</si>
  <si>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</si>
  <si>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</si>
  <si>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</si>
  <si>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</si>
  <si>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</si>
  <si>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</si>
  <si>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</si>
  <si>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</si>
  <si>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</si>
  <si>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</si>
  <si>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</si>
  <si>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</si>
  <si>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</si>
  <si>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</si>
  <si>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</si>
  <si>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</si>
  <si>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</si>
  <si>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</si>
  <si>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</si>
  <si>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</si>
  <si>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</si>
  <si>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</si>
  <si>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</si>
  <si>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</si>
  <si>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</si>
  <si>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</si>
  <si>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</si>
  <si>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</si>
  <si>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</si>
  <si>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</si>
  <si>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</si>
  <si>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</si>
  <si>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</si>
  <si>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</si>
  <si>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</si>
  <si>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</si>
  <si>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</si>
  <si>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</si>
  <si>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</si>
  <si>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</si>
  <si>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</si>
  <si>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</si>
  <si>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</si>
  <si>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</si>
  <si>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</si>
  <si>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</si>
  <si>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</si>
  <si>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</si>
  <si>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</si>
  <si>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</si>
  <si>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</si>
  <si>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</si>
  <si>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</si>
  <si>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</si>
  <si>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</si>
  <si>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</si>
  <si>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</si>
  <si>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</si>
  <si>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</si>
  <si>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</si>
  <si>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</si>
  <si>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</si>
  <si>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</si>
  <si>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</si>
  <si>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</si>
  <si>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</si>
  <si>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</si>
  <si>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</si>
  <si>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</si>
  <si>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</si>
  <si>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</si>
  <si>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</si>
  <si>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</si>
  <si>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</si>
  <si>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</si>
  <si>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</si>
  <si>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</si>
  <si>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</si>
  <si>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</si>
  <si>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</si>
  <si>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</si>
  <si>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</si>
  <si>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</si>
  <si>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</si>
  <si>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</si>
  <si>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</si>
  <si>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</si>
  <si>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</si>
  <si>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</si>
  <si>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</si>
  <si>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</si>
  <si>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</si>
  <si>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</si>
  <si>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</si>
  <si>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</si>
  <si>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</si>
  <si>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</si>
  <si>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</si>
  <si>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</si>
  <si>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</si>
  <si>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</si>
  <si>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</si>
  <si>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</si>
  <si>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</si>
  <si>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</si>
  <si>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</si>
  <si>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</si>
  <si>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</si>
  <si>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</si>
  <si>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</si>
  <si>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</si>
  <si>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</si>
  <si>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</si>
  <si>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</si>
  <si>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</si>
  <si>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</si>
  <si>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</si>
  <si>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</si>
  <si>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</si>
  <si>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</si>
  <si>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</si>
  <si>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</si>
  <si>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</si>
  <si>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</si>
  <si>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</si>
  <si>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</si>
  <si>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</si>
  <si>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</si>
  <si>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</si>
  <si>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</si>
  <si>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</si>
  <si>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</si>
  <si>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</si>
  <si>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</si>
  <si>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</si>
  <si>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</si>
  <si>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</si>
  <si>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</si>
  <si>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</si>
  <si>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</si>
  <si>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</si>
  <si>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</si>
  <si>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</si>
  <si>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</si>
  <si>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</si>
  <si>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</si>
  <si>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</si>
  <si>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</si>
  <si>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</si>
  <si>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</si>
  <si>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</si>
  <si>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</si>
  <si>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</si>
  <si>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</si>
  <si>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</si>
  <si>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</si>
  <si>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</si>
  <si>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</si>
  <si>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</si>
  <si>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</si>
  <si>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</si>
  <si>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</si>
  <si>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</si>
  <si>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</si>
  <si>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</si>
  <si>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</si>
  <si>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</si>
  <si>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</si>
  <si>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</si>
  <si>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</si>
  <si>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</si>
  <si>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</si>
  <si>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</si>
  <si>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</si>
  <si>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</si>
  <si>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</si>
  <si>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</si>
  <si>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</si>
  <si>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</si>
  <si>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</si>
  <si>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</si>
  <si>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</si>
  <si>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</si>
  <si>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</si>
  <si>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</si>
  <si>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</si>
  <si>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</si>
  <si>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</si>
  <si>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</si>
  <si>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</si>
  <si>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</si>
  <si>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</si>
  <si>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</si>
  <si>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</si>
  <si>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</si>
  <si>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</si>
  <si>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</si>
  <si>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</si>
  <si>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</si>
  <si>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</si>
  <si>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</si>
  <si>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</si>
  <si>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</si>
  <si>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</si>
  <si>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</si>
  <si>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</si>
  <si>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</si>
  <si>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</si>
  <si>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</si>
  <si>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</si>
  <si>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</si>
  <si>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</si>
  <si>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</si>
  <si>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</si>
  <si>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</si>
  <si>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</si>
  <si>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</si>
  <si>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</si>
  <si>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</si>
  <si>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</si>
  <si>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</si>
  <si>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</si>
  <si>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</si>
  <si>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</si>
  <si>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</si>
  <si>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</si>
  <si>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</si>
  <si>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</si>
  <si>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</si>
  <si>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</si>
  <si>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</si>
  <si>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</si>
  <si>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</si>
  <si>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</si>
  <si>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</si>
  <si>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</si>
  <si>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</si>
  <si>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</si>
  <si>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</si>
  <si>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</si>
  <si>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</si>
  <si>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</si>
  <si>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</si>
  <si>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</si>
  <si>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</si>
  <si>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</si>
  <si>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</si>
  <si>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</si>
  <si>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</si>
  <si>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</si>
  <si>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</si>
  <si>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</si>
  <si>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</si>
  <si>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</si>
  <si>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</si>
  <si>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</si>
  <si>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</si>
  <si>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</si>
  <si>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</si>
  <si>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</si>
  <si>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</si>
  <si>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</si>
  <si>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</si>
  <si>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</si>
  <si>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</si>
  <si>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</si>
  <si>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</si>
  <si>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</si>
  <si>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</si>
  <si>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</si>
  <si>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</si>
  <si>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</si>
  <si>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</si>
  <si>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</si>
  <si>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</si>
  <si>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</si>
  <si>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</si>
  <si>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</si>
  <si>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</si>
  <si>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</si>
  <si>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</si>
  <si>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</si>
  <si>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</si>
  <si>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</si>
  <si>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</si>
  <si>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</si>
  <si>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</si>
  <si>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</si>
  <si>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</si>
  <si>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</si>
  <si>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</si>
  <si>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</si>
  <si>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</si>
  <si>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</si>
  <si>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</si>
  <si>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</si>
  <si>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</si>
  <si>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</si>
  <si>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</si>
  <si>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</si>
  <si>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</si>
  <si>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</si>
  <si>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</si>
  <si>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</si>
  <si>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</si>
  <si>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</si>
  <si>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</si>
  <si>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</si>
  <si>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</si>
  <si>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</si>
  <si>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</si>
  <si>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</si>
  <si>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</si>
  <si>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</si>
  <si>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</si>
  <si>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</si>
  <si>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</si>
  <si>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</si>
  <si>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</si>
  <si>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</si>
  <si>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</si>
  <si>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</si>
  <si>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</si>
  <si>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</si>
  <si>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</si>
  <si>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</si>
  <si>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</si>
  <si>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</si>
  <si>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</si>
  <si>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</si>
  <si>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</si>
  <si>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</si>
  <si>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</si>
  <si>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</si>
  <si>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</si>
  <si>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</si>
  <si>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</si>
  <si>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</si>
  <si>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</si>
  <si>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</si>
  <si>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</si>
  <si>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</si>
  <si>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</si>
  <si>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</si>
  <si>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</si>
  <si>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</si>
  <si>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</si>
  <si>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</si>
  <si>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</si>
  <si>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</si>
  <si>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</si>
  <si>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</si>
  <si>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</si>
  <si>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</si>
  <si>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</si>
  <si>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</si>
  <si>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</si>
  <si>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</si>
  <si>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</si>
  <si>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</si>
  <si>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</si>
  <si>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</si>
  <si>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</si>
  <si>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</si>
  <si>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</si>
  <si>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</si>
  <si>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</si>
  <si>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</si>
  <si>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</si>
  <si>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</si>
  <si>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</si>
  <si>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</si>
  <si>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</si>
  <si>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</si>
  <si>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</si>
  <si>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</si>
  <si>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</si>
  <si>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</si>
  <si>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</si>
  <si>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</si>
  <si>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</si>
  <si>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</si>
  <si>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</si>
  <si>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</si>
  <si>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</si>
  <si>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</si>
  <si>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</si>
  <si>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</si>
  <si>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</si>
  <si>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</si>
  <si>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</si>
  <si>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</si>
  <si>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</si>
  <si>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</si>
  <si>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</si>
  <si>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</si>
  <si>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</si>
  <si>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</si>
  <si>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</si>
  <si>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</si>
  <si>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</si>
  <si>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</si>
  <si>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</si>
  <si>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</si>
  <si>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</si>
  <si>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</si>
  <si>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</si>
  <si>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</si>
  <si>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</si>
  <si>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</si>
  <si>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</si>
  <si>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</si>
  <si>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</si>
  <si>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</si>
  <si>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</si>
  <si>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</si>
  <si>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</si>
  <si>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</si>
  <si>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</si>
  <si>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</si>
  <si>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</si>
  <si>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</si>
  <si>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</si>
  <si>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</si>
  <si>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</si>
  <si>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</si>
  <si>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</si>
  <si>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</si>
  <si>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</si>
  <si>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</si>
  <si>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</si>
  <si>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</si>
  <si>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</si>
  <si>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</si>
  <si>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</si>
  <si>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</si>
  <si>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</si>
  <si>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</si>
  <si>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</si>
  <si>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</si>
  <si>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</si>
  <si>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</si>
  <si>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</si>
  <si>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</si>
  <si>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</si>
  <si>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</si>
  <si>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</si>
  <si>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</si>
  <si>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</si>
  <si>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</si>
  <si>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</si>
  <si>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</si>
  <si>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</si>
  <si>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</si>
  <si>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</si>
  <si>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</si>
  <si>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</si>
  <si>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</si>
  <si>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</si>
  <si>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</si>
  <si>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</si>
  <si>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</si>
  <si>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</si>
  <si>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</si>
  <si>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</si>
  <si>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</si>
  <si>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</si>
  <si>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</si>
  <si>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</si>
  <si>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</si>
  <si>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</si>
  <si>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</si>
  <si>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</si>
  <si>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</si>
  <si>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</si>
  <si>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</si>
  <si>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</si>
  <si>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</si>
  <si>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</si>
  <si>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</si>
  <si>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</si>
  <si>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</si>
  <si>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</si>
  <si>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</si>
  <si>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</si>
  <si>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</si>
  <si>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</si>
  <si>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</si>
  <si>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</si>
  <si>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</si>
  <si>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</si>
  <si>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</si>
  <si>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</si>
  <si>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</si>
  <si>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</si>
  <si>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</si>
  <si>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</si>
  <si>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</si>
  <si>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</si>
  <si>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</si>
  <si>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</si>
  <si>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</si>
  <si>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</si>
  <si>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</si>
  <si>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</si>
  <si>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</si>
  <si>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</si>
  <si>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</si>
  <si>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</si>
  <si>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</si>
  <si>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</si>
  <si>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</si>
  <si>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</si>
  <si>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</si>
  <si>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</si>
  <si>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</si>
  <si>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</si>
  <si>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</si>
  <si>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</si>
  <si>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</si>
  <si>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</si>
  <si>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</si>
  <si>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</si>
  <si>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</si>
  <si>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</si>
  <si>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</si>
  <si>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</si>
  <si>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</si>
  <si>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</si>
  <si>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</si>
  <si>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</si>
  <si>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</si>
  <si>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</si>
  <si>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</si>
  <si>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</si>
  <si>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</si>
  <si>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</si>
  <si>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</si>
  <si>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</si>
  <si>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</si>
  <si>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</si>
  <si>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</si>
  <si>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</si>
  <si>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</si>
  <si>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</si>
  <si>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</si>
  <si>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</si>
  <si>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</si>
  <si>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</si>
  <si>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</si>
  <si>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</si>
  <si>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</si>
  <si>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</si>
  <si>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</si>
  <si>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</si>
  <si>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</si>
  <si>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</si>
  <si>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</si>
  <si>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</si>
  <si>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</si>
  <si>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</si>
  <si>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</si>
  <si>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</si>
  <si>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</si>
  <si>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</si>
  <si>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</si>
  <si>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</si>
  <si>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</si>
  <si>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</si>
  <si>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</si>
  <si>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</si>
  <si>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</si>
  <si>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</si>
  <si>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</si>
  <si>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</si>
  <si>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</si>
  <si>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</si>
  <si>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</si>
  <si>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</si>
  <si>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</si>
  <si>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</si>
  <si>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</si>
  <si>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</si>
  <si>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</si>
  <si>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</si>
  <si>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</si>
  <si>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</si>
  <si>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</si>
  <si>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</si>
  <si>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</si>
  <si>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</si>
  <si>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</si>
  <si>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</si>
  <si>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</si>
  <si>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</si>
  <si>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</si>
  <si>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</si>
  <si>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</si>
  <si>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</si>
  <si>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</si>
  <si>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</si>
  <si>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</si>
  <si>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</si>
  <si>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</si>
  <si>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</si>
  <si>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</si>
  <si>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</si>
  <si>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</si>
  <si>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</si>
  <si>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</si>
  <si>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</si>
  <si>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</si>
  <si>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</si>
  <si>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</si>
  <si>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</si>
  <si>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</si>
  <si>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</si>
  <si>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</si>
  <si>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</si>
  <si>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</si>
  <si>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</si>
  <si>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</si>
  <si>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</si>
  <si>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</si>
  <si>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</si>
  <si>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</si>
  <si>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</si>
  <si>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</si>
  <si>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</si>
  <si>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</si>
  <si>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</si>
  <si>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</si>
  <si>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</si>
  <si>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</si>
  <si>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</si>
  <si>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</si>
  <si>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</si>
  <si>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</si>
  <si>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</si>
  <si>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</si>
  <si>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</si>
  <si>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</si>
  <si>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</si>
  <si>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</si>
  <si>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</si>
  <si>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</si>
  <si>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</si>
  <si>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</si>
  <si>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</si>
  <si>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</si>
  <si>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</si>
  <si>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</si>
  <si>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</si>
  <si>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</si>
  <si>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</si>
  <si>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</si>
  <si>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</si>
  <si>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</si>
  <si>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</si>
  <si>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</si>
  <si>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</si>
  <si>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</si>
  <si>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</si>
  <si>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</si>
  <si>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</si>
  <si>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</si>
  <si>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</si>
  <si>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</si>
  <si>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</si>
  <si>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</si>
  <si>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</si>
  <si>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</si>
  <si>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</si>
  <si>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</si>
  <si>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</si>
  <si>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</si>
  <si>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</si>
  <si>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</si>
  <si>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</si>
  <si>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</si>
  <si>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</si>
  <si>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</si>
  <si>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</si>
  <si>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</si>
  <si>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</si>
  <si>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</si>
  <si>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</si>
  <si>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</si>
  <si>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</si>
  <si>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</si>
  <si>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</si>
  <si>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</si>
  <si>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</si>
  <si>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</si>
  <si>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</si>
  <si>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</si>
  <si>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</si>
  <si>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</si>
  <si>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</si>
  <si>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</si>
  <si>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</si>
  <si>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</si>
  <si>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</si>
  <si>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</si>
  <si>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</si>
  <si>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</si>
  <si>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</si>
  <si>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</si>
  <si>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</si>
  <si>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</si>
  <si>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</si>
  <si>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</si>
  <si>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</si>
  <si>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</si>
  <si>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</si>
  <si>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</si>
  <si>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</si>
  <si>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</si>
  <si>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</si>
  <si>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</si>
  <si>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</si>
  <si>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</si>
  <si>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</si>
  <si>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</si>
  <si>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</si>
  <si>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</si>
  <si>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</si>
  <si>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</si>
  <si>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</si>
  <si>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</si>
  <si>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</si>
  <si>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</si>
  <si>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</si>
  <si>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</si>
  <si>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</si>
  <si>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</si>
  <si>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</si>
  <si>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</si>
  <si>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</si>
  <si>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</si>
  <si>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</si>
  <si>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</si>
  <si>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</si>
  <si>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</si>
  <si>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</si>
  <si>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</si>
  <si>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</si>
  <si>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</si>
  <si>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</si>
  <si>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</si>
  <si>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</si>
  <si>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</si>
  <si>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</si>
  <si>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</si>
  <si>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</si>
  <si>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</si>
  <si>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</si>
  <si>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</si>
  <si>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</si>
  <si>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</si>
  <si>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</si>
  <si>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</si>
  <si>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</si>
  <si>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</si>
  <si>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</si>
  <si>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</si>
  <si>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</si>
  <si>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</si>
  <si>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</si>
  <si>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</si>
  <si>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</si>
  <si>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</si>
  <si>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</si>
  <si>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</si>
  <si>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</si>
  <si>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</si>
  <si>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</si>
  <si>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</si>
  <si>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</si>
  <si>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</si>
  <si>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</si>
  <si>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</si>
  <si>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</si>
  <si>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</si>
  <si>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</si>
  <si>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</si>
  <si>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</si>
  <si>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</si>
  <si>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</si>
  <si>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</si>
  <si>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</si>
  <si>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</si>
  <si>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</si>
  <si>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</si>
  <si>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</si>
  <si>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</si>
  <si>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</si>
  <si>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</si>
  <si>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</si>
  <si>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</si>
  <si>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</si>
  <si>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</si>
  <si>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</si>
  <si>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</si>
  <si>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</si>
  <si>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</si>
  <si>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</si>
  <si>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</si>
  <si>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</si>
  <si>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</si>
  <si>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</si>
  <si>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</si>
  <si>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</si>
  <si>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</si>
  <si>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</si>
  <si>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</si>
  <si>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</si>
  <si>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</si>
  <si>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</si>
  <si>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</si>
  <si>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</si>
  <si>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</si>
  <si>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</si>
  <si>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</si>
  <si>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</si>
  <si>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</si>
  <si>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</si>
  <si>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</si>
  <si>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</si>
  <si>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</si>
  <si>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</si>
  <si>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</si>
  <si>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</si>
  <si>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</si>
  <si>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</si>
  <si>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</si>
  <si>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</si>
  <si>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</si>
  <si>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</si>
  <si>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</si>
  <si>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</si>
  <si>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</si>
  <si>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</si>
  <si>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</si>
  <si>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</si>
  <si>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</si>
  <si>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</si>
  <si>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</si>
  <si>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</si>
  <si>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</si>
  <si>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</si>
  <si>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</si>
  <si>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</si>
  <si>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</si>
  <si>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</si>
  <si>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</si>
  <si>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</si>
  <si>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</si>
  <si>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</si>
  <si>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</si>
  <si>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</si>
  <si>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</si>
  <si>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</si>
  <si>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</si>
  <si>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</si>
  <si>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</si>
  <si>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</si>
  <si>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</si>
  <si>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</si>
  <si>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</si>
  <si>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</si>
  <si>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</si>
  <si>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</si>
  <si>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</si>
  <si>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</si>
  <si>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</si>
  <si>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</si>
  <si>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</si>
  <si>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</si>
  <si>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</si>
  <si>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</si>
  <si>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</si>
  <si>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</si>
  <si>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</si>
  <si>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</si>
  <si>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</si>
  <si>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</si>
  <si>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</si>
  <si>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</si>
  <si>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</si>
  <si>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</si>
  <si>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</si>
  <si>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</si>
  <si>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</si>
  <si>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</si>
  <si>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</si>
  <si>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</si>
  <si>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</si>
  <si>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</si>
  <si>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</si>
  <si>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</si>
  <si>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</si>
  <si>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</si>
  <si>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</si>
  <si>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</si>
  <si>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</si>
  <si>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</si>
  <si>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</si>
  <si>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</si>
  <si>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</si>
  <si>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</si>
  <si>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</si>
  <si>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</si>
  <si>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</si>
  <si>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</si>
  <si>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</si>
  <si>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</si>
  <si>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</si>
  <si>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</si>
  <si>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</si>
  <si>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</si>
  <si>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</si>
  <si>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</si>
  <si>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</si>
  <si>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</si>
  <si>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</si>
  <si>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</si>
  <si>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</si>
  <si>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</si>
  <si>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</si>
  <si>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</si>
  <si>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</si>
  <si>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</si>
  <si>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</si>
  <si>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</si>
  <si>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</si>
  <si>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</si>
  <si>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</si>
  <si>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</si>
  <si>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</si>
  <si>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</si>
  <si>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</si>
  <si>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</si>
  <si>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</si>
  <si>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</si>
  <si>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</si>
  <si>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</si>
  <si>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</si>
  <si>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</si>
  <si>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</si>
  <si>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</si>
  <si>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</si>
  <si>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</si>
  <si>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</si>
  <si>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</si>
  <si>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</si>
  <si>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</si>
  <si>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</si>
  <si>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</si>
  <si>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</si>
  <si>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</si>
  <si>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</si>
  <si>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</si>
  <si>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</si>
  <si>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</si>
  <si>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</si>
  <si>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</si>
  <si>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</si>
  <si>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</si>
  <si>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</si>
  <si>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</si>
  <si>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</si>
  <si>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</si>
  <si>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</si>
  <si>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</si>
  <si>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</si>
  <si>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</si>
  <si>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</si>
  <si>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</si>
  <si>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</si>
  <si>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</si>
  <si>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</si>
  <si>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</si>
  <si>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</si>
  <si>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</si>
  <si>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</si>
  <si>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</si>
  <si>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</si>
  <si>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</si>
  <si>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</si>
  <si>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</si>
  <si>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</si>
  <si>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</si>
  <si>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</si>
  <si>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</si>
  <si>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</si>
  <si>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</si>
  <si>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</si>
  <si>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</si>
  <si>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</si>
  <si>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</si>
  <si>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</si>
  <si>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</si>
  <si>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</si>
  <si>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</si>
  <si>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</si>
  <si>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</si>
  <si>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</si>
  <si>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</si>
  <si>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</si>
  <si>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</si>
  <si>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</si>
  <si>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</si>
  <si>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</si>
  <si>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</si>
  <si>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</si>
  <si>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</si>
  <si>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</si>
  <si>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</si>
  <si>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</si>
  <si>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</si>
  <si>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</si>
  <si>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</si>
  <si>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</si>
  <si>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</si>
  <si>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</si>
  <si>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</si>
  <si>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</si>
  <si>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</si>
  <si>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</si>
  <si>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</si>
  <si>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</si>
  <si>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</si>
  <si>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</si>
  <si>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</si>
  <si>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</si>
  <si>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</si>
  <si>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</si>
  <si>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</si>
  <si>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</si>
  <si>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</si>
  <si>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</si>
  <si>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</si>
  <si>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</si>
  <si>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</si>
  <si>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</si>
  <si>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</si>
  <si>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</si>
  <si>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</si>
  <si>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</si>
  <si>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</si>
  <si>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</si>
  <si>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</si>
  <si>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</si>
  <si>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</si>
  <si>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</si>
  <si>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</si>
  <si>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</si>
  <si>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</si>
  <si>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</si>
  <si>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</si>
  <si>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</si>
  <si>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</si>
  <si>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</si>
  <si>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</si>
  <si>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</si>
  <si>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</si>
  <si>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</si>
  <si>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</si>
  <si>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</si>
  <si>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</si>
  <si>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</si>
  <si>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</si>
  <si>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</si>
  <si>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</si>
  <si>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</si>
  <si>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</si>
  <si>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</si>
  <si>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</si>
  <si>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</si>
  <si>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</si>
  <si>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</si>
  <si>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</si>
  <si>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</si>
  <si>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</si>
  <si>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</si>
  <si>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</si>
  <si>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</si>
  <si>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</si>
  <si>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</si>
  <si>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</si>
  <si>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</si>
  <si>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</si>
  <si>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</si>
  <si>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</si>
  <si>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</si>
  <si>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</si>
  <si>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</si>
  <si>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</si>
  <si>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</si>
  <si>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</si>
  <si>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</si>
  <si>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</si>
  <si>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</si>
  <si>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</si>
  <si>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</si>
  <si>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</si>
  <si>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</si>
  <si>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</si>
  <si>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</si>
  <si>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</si>
  <si>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</si>
  <si>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</si>
  <si>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</si>
  <si>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</si>
  <si>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</si>
  <si>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</si>
  <si>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</si>
  <si>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</si>
  <si>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</si>
  <si>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</si>
  <si>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</si>
  <si>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</si>
  <si>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</si>
  <si>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</si>
  <si>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</si>
  <si>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</si>
  <si>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</si>
  <si>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</si>
  <si>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</si>
  <si>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</si>
  <si>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</si>
  <si>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</si>
  <si>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</si>
  <si>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</si>
  <si>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</si>
  <si>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</si>
  <si>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</si>
  <si>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</si>
  <si>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</si>
  <si>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</si>
  <si>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</si>
  <si>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</si>
  <si>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</si>
  <si>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</si>
  <si>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</si>
  <si>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</si>
  <si>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</si>
  <si>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</si>
  <si>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</si>
  <si>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</si>
  <si>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</si>
  <si>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</si>
  <si>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</si>
  <si>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</si>
  <si>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</si>
  <si>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</si>
  <si>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</si>
  <si>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</si>
  <si>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</si>
  <si>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</si>
  <si>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</si>
  <si>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</si>
  <si>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</si>
  <si>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</si>
  <si>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</si>
  <si>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</si>
  <si>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</si>
  <si>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</si>
  <si>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</si>
  <si>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</si>
  <si>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</si>
  <si>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</si>
  <si>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</si>
  <si>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</si>
  <si>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</si>
  <si>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</si>
  <si>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</si>
  <si>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</si>
  <si>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</si>
  <si>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</si>
  <si>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</si>
  <si>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</si>
  <si>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</si>
  <si>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</si>
  <si>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</si>
  <si>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</si>
  <si>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</si>
  <si>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</si>
  <si>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</si>
  <si>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</si>
  <si>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</si>
  <si>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</si>
  <si>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</si>
  <si>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</si>
  <si>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</si>
  <si>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</si>
  <si>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</si>
  <si>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</si>
  <si>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</si>
  <si>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</si>
  <si>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</si>
  <si>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</si>
  <si>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</si>
  <si>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</si>
  <si>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</si>
  <si>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</si>
  <si>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</si>
  <si>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</si>
  <si>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</si>
  <si>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</si>
  <si>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</si>
  <si>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</si>
  <si>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</si>
  <si>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</si>
  <si>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</si>
  <si>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</si>
  <si>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</si>
  <si>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</si>
  <si>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</si>
  <si>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</si>
  <si>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</si>
  <si>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</si>
  <si>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</si>
  <si>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</si>
  <si>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</si>
  <si>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</si>
  <si>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</si>
  <si>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</si>
  <si>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</si>
  <si>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</si>
  <si>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</si>
  <si>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</si>
  <si>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</si>
  <si>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</si>
  <si>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</si>
  <si>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</si>
  <si>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</si>
  <si>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</si>
  <si>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</si>
  <si>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</si>
  <si>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</si>
  <si>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</si>
  <si>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</si>
  <si>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</si>
  <si>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</si>
  <si>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</si>
  <si>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</si>
  <si>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</si>
  <si>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</si>
  <si>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</si>
  <si>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</si>
  <si>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</si>
  <si>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</si>
  <si>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</si>
  <si>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</si>
  <si>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</si>
  <si>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</si>
  <si>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</si>
  <si>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</si>
  <si>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</si>
  <si>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</si>
  <si>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</si>
  <si>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</si>
  <si>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</si>
  <si>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</si>
  <si>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</si>
  <si>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</si>
  <si>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</si>
  <si>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</si>
  <si>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</si>
  <si>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</si>
  <si>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</si>
  <si>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</si>
  <si>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</si>
  <si>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</si>
  <si>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</si>
  <si>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</si>
  <si>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</si>
  <si>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</si>
  <si>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</si>
  <si>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</si>
  <si>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</si>
  <si>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</si>
  <si>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</si>
  <si>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</si>
  <si>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</si>
  <si>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</si>
  <si>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</si>
  <si>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</si>
  <si>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</si>
  <si>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</si>
  <si>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</si>
  <si>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</si>
  <si>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</si>
  <si>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</si>
  <si>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</si>
  <si>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</si>
  <si>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</si>
  <si>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</si>
  <si>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</si>
  <si>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</si>
  <si>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</si>
  <si>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</si>
  <si>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</si>
  <si>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</si>
  <si>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</si>
  <si>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</si>
  <si>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</si>
  <si>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</si>
  <si>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</si>
  <si>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</si>
  <si>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</si>
  <si>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</si>
  <si>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</si>
  <si>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</si>
  <si>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</si>
  <si>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</si>
  <si>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</si>
  <si>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</si>
  <si>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</si>
  <si>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</si>
  <si>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</si>
  <si>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</si>
  <si>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</si>
  <si>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</si>
  <si>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</si>
  <si>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</si>
  <si>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</si>
  <si>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</si>
  <si>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</si>
  <si>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</si>
  <si>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</si>
  <si>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</si>
  <si>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</si>
  <si>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</si>
  <si>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</si>
  <si>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</si>
  <si>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</si>
  <si>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</si>
  <si>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</si>
  <si>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</si>
  <si>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</si>
  <si>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</si>
  <si>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</si>
  <si>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</si>
  <si>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</si>
  <si>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</si>
  <si>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</si>
  <si>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</si>
  <si>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</si>
  <si>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</si>
  <si>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</si>
  <si>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</si>
  <si>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</si>
  <si>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</si>
  <si>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</si>
  <si>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</si>
  <si>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</si>
  <si>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</si>
  <si>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</si>
  <si>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</si>
  <si>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</si>
  <si>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</si>
  <si>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</si>
  <si>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</si>
  <si>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</si>
  <si>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</si>
  <si>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</si>
  <si>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</si>
  <si>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</si>
  <si>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</si>
  <si>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</si>
  <si>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</si>
  <si>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</si>
  <si>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</si>
  <si>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</si>
  <si>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</si>
  <si>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</si>
  <si>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</si>
  <si>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</si>
  <si>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</si>
  <si>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</si>
  <si>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</si>
  <si>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</si>
  <si>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</si>
  <si>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</si>
  <si>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</si>
  <si>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</si>
  <si>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</si>
  <si>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</si>
  <si>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</si>
  <si>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</si>
  <si>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</si>
  <si>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</si>
  <si>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</si>
  <si>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</si>
  <si>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</si>
  <si>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</si>
  <si>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</si>
  <si>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</si>
  <si>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</si>
  <si>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</si>
  <si>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</si>
  <si>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</si>
  <si>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</si>
  <si>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</si>
  <si>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</si>
  <si>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</si>
  <si>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</si>
  <si>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</si>
  <si>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</si>
  <si>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</si>
  <si>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</si>
  <si>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</si>
  <si>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</si>
  <si>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</si>
  <si>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</si>
  <si>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</si>
  <si>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</si>
  <si>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</si>
  <si>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</si>
  <si>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</si>
  <si>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</si>
  <si>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</si>
  <si>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</si>
  <si>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</si>
  <si>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</si>
  <si>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</si>
  <si>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</si>
  <si>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</si>
  <si>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</si>
  <si>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</si>
  <si>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</si>
  <si>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</si>
  <si>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</si>
  <si>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</si>
  <si>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</si>
  <si>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</si>
  <si>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</si>
  <si>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</si>
  <si>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</si>
  <si>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</si>
  <si>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</si>
  <si>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</si>
  <si>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</si>
  <si>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</si>
  <si>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</si>
  <si>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</si>
  <si>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</si>
  <si>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</si>
  <si>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</si>
  <si>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</si>
  <si>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</si>
  <si>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</si>
  <si>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</si>
  <si>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</si>
  <si>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</si>
  <si>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</si>
  <si>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</si>
  <si>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</si>
  <si>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</si>
  <si>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</si>
  <si>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</si>
  <si>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</si>
  <si>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</si>
  <si>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</si>
  <si>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</si>
  <si>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</si>
  <si>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</si>
  <si>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</si>
  <si>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</si>
  <si>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</si>
  <si>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</si>
  <si>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</si>
  <si>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</si>
  <si>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</si>
  <si>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</si>
  <si>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</si>
  <si>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</si>
  <si>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</si>
  <si>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</si>
  <si>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</si>
  <si>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</si>
  <si>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</si>
  <si>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</si>
  <si>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</si>
  <si>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</si>
  <si>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</si>
  <si>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</si>
  <si>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</si>
  <si>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</si>
  <si>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</si>
  <si>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</si>
  <si>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</si>
  <si>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</si>
  <si>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</si>
  <si>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</si>
  <si>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</si>
  <si>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</si>
  <si>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</si>
  <si>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</si>
  <si>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</si>
  <si>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</si>
  <si>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</si>
  <si>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</si>
  <si>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</si>
  <si>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</si>
  <si>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</si>
  <si>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</si>
  <si>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</si>
  <si>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</si>
  <si>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</si>
  <si>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</si>
  <si>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</si>
  <si>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</si>
  <si>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</si>
  <si>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</si>
  <si>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</si>
  <si>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</si>
  <si>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</si>
  <si>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</si>
  <si>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</si>
  <si>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</si>
  <si>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</si>
  <si>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</si>
  <si>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</si>
  <si>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</si>
  <si>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</si>
  <si>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</si>
  <si>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</si>
  <si>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</si>
  <si>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</si>
  <si>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</si>
  <si>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</si>
  <si>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</si>
  <si>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</si>
  <si>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</si>
  <si>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</si>
  <si>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</si>
  <si>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</si>
  <si>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</si>
  <si>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</si>
  <si>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</si>
  <si>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</si>
  <si>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</si>
  <si>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</si>
  <si>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</si>
  <si>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</si>
  <si>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</si>
  <si>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</si>
  <si>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</si>
  <si>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</si>
  <si>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</si>
  <si>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</si>
  <si>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</si>
  <si>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</si>
  <si>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</si>
  <si>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</si>
  <si>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</si>
  <si>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</si>
  <si>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</si>
  <si>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</si>
  <si>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</si>
  <si>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</si>
  <si>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</si>
  <si>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</si>
  <si>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</si>
  <si>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</si>
  <si>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</si>
  <si>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</si>
  <si>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</si>
  <si>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</si>
  <si>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</si>
  <si>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</si>
  <si>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</si>
  <si>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</si>
  <si>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</si>
  <si>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</si>
  <si>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</si>
  <si>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</si>
  <si>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</si>
  <si>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</si>
  <si>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</si>
  <si>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</si>
  <si>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</si>
  <si>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</si>
  <si>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</si>
  <si>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</si>
  <si>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</si>
  <si>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</si>
  <si>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</si>
  <si>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</si>
  <si>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</si>
  <si>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</si>
  <si>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</si>
  <si>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</si>
  <si>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</si>
  <si>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</si>
  <si>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</si>
  <si>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</si>
  <si>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</si>
  <si>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</si>
  <si>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</si>
  <si>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</si>
  <si>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</si>
  <si>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</si>
  <si>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</si>
  <si>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</si>
  <si>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</si>
  <si>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</si>
  <si>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</si>
  <si>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</si>
  <si>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</si>
  <si>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</si>
  <si>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</si>
  <si>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</si>
  <si>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</si>
  <si>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</si>
  <si>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</si>
  <si>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</si>
  <si>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</si>
  <si>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</si>
  <si>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</si>
  <si>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</si>
  <si>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</si>
  <si>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</si>
  <si>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</si>
  <si>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</si>
  <si>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</si>
  <si>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</si>
  <si>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</si>
  <si>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</si>
  <si>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</si>
  <si>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</si>
  <si>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</si>
  <si>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</si>
  <si>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</si>
  <si>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</si>
  <si>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</si>
  <si>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</si>
  <si>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</si>
  <si>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</si>
  <si>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</si>
  <si>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</si>
  <si>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</si>
  <si>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</si>
  <si>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</si>
  <si>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</si>
  <si>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</si>
  <si>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</si>
  <si>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</si>
  <si>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</si>
  <si>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</si>
  <si>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</si>
  <si>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</si>
  <si>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</si>
  <si>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</si>
  <si>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</si>
  <si>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</si>
  <si>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</si>
  <si>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</si>
  <si>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</si>
  <si>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</si>
  <si>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</si>
  <si>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</si>
  <si>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</si>
  <si>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</si>
  <si>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</si>
  <si>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</si>
  <si>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</si>
  <si>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</si>
  <si>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</si>
  <si>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</si>
  <si>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</si>
  <si>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</si>
  <si>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</si>
  <si>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</si>
  <si>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</si>
  <si>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</si>
  <si>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</si>
  <si>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</si>
  <si>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</si>
  <si>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</si>
  <si>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</si>
  <si>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</si>
  <si>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</si>
  <si>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</si>
  <si>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</si>
  <si>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</si>
  <si>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</si>
  <si>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</si>
  <si>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</si>
  <si>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</si>
  <si>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</si>
  <si>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</si>
  <si>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</si>
  <si>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</si>
  <si>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</si>
  <si>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</si>
  <si>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</si>
  <si>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</si>
  <si>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</si>
  <si>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</si>
  <si>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</si>
  <si>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</si>
  <si>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</si>
  <si>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</si>
  <si>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</si>
  <si>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</si>
  <si>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</si>
  <si>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</si>
  <si>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</si>
  <si>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</si>
  <si>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</si>
  <si>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</si>
  <si>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</si>
  <si>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</si>
  <si>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</si>
  <si>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</si>
  <si>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</si>
  <si>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</si>
  <si>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</si>
  <si>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</si>
  <si>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</si>
  <si>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</si>
  <si>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</si>
  <si>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</si>
  <si>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</si>
  <si>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</si>
  <si>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</si>
  <si>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</si>
  <si>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</si>
  <si>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</si>
  <si>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</si>
  <si>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</si>
  <si>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</si>
  <si>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</si>
  <si>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</si>
  <si>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</si>
  <si>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</si>
  <si>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</si>
  <si>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</si>
  <si>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</si>
  <si>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</si>
  <si>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</si>
  <si>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</si>
  <si>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</si>
  <si>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</si>
  <si>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</si>
  <si>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</si>
  <si>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</si>
  <si>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</si>
  <si>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</si>
  <si>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</si>
  <si>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</si>
  <si>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</si>
  <si>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</si>
  <si>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</si>
  <si>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</si>
  <si>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</si>
  <si>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</si>
  <si>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</si>
  <si>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</si>
  <si>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</si>
  <si>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</si>
  <si>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</si>
  <si>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</si>
  <si>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</si>
  <si>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</si>
  <si>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</si>
  <si>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</si>
  <si>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</si>
  <si>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</si>
  <si>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</si>
  <si>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</si>
  <si>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</si>
  <si>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</si>
  <si>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</si>
  <si>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</si>
  <si>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</si>
  <si>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</si>
  <si>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</si>
  <si>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</si>
  <si>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</si>
  <si>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</si>
  <si>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</si>
  <si>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</si>
  <si>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</si>
  <si>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</si>
  <si>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</si>
  <si>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</si>
  <si>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</si>
  <si>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</si>
  <si>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</si>
  <si>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</si>
  <si>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</si>
  <si>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</si>
  <si>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</si>
  <si>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</si>
  <si>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</si>
  <si>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</si>
  <si>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</si>
  <si>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</si>
  <si>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</si>
  <si>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</si>
  <si>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</si>
  <si>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</si>
  <si>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</si>
  <si>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</si>
  <si>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</si>
  <si>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</si>
  <si>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</si>
  <si>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</si>
  <si>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</si>
  <si>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</si>
  <si>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</si>
  <si>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</si>
  <si>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</si>
  <si>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</si>
  <si>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</si>
  <si>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</si>
  <si>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</si>
  <si>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</si>
  <si>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</si>
  <si>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</si>
  <si>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</si>
  <si>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</si>
  <si>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</si>
  <si>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</si>
  <si>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</si>
  <si>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</si>
  <si>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</si>
  <si>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</si>
  <si>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</si>
  <si>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</si>
  <si>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</si>
  <si>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</si>
  <si>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</si>
  <si>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</si>
  <si>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</si>
  <si>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</si>
  <si>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</si>
  <si>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</si>
  <si>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</si>
  <si>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</si>
  <si>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</si>
  <si>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</si>
  <si>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</si>
  <si>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</si>
  <si>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</si>
  <si>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</si>
  <si>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</si>
  <si>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</si>
  <si>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</si>
  <si>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</si>
  <si>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</si>
  <si>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</si>
  <si>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</si>
  <si>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</si>
  <si>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</si>
  <si>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</si>
  <si>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</si>
  <si>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</si>
  <si>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</si>
  <si>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</si>
  <si>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</si>
  <si>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</si>
  <si>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</si>
  <si>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</si>
  <si>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</si>
  <si>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</si>
  <si>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</si>
  <si>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</si>
  <si>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</si>
  <si>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</si>
  <si>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</si>
  <si>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</si>
  <si>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</si>
  <si>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</si>
  <si>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</si>
  <si>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</si>
  <si>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</si>
  <si>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</si>
  <si>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</si>
  <si>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</si>
  <si>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</si>
  <si>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</si>
  <si>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</si>
  <si>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</si>
  <si>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</si>
  <si>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</si>
  <si>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</si>
  <si>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</si>
  <si>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</si>
  <si>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</si>
  <si>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</si>
  <si>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</si>
  <si>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</si>
  <si>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</si>
  <si>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</si>
  <si>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</si>
  <si>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</si>
  <si>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</si>
  <si>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</si>
  <si>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</si>
  <si>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</si>
  <si>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</si>
  <si>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</si>
  <si>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</si>
  <si>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</si>
  <si>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</si>
  <si>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</si>
  <si>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</si>
  <si>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</si>
  <si>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</si>
  <si>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</si>
  <si>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</si>
  <si>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</si>
  <si>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</si>
  <si>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</si>
  <si>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</si>
  <si>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</si>
  <si>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</si>
  <si>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</si>
  <si>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</si>
  <si>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</si>
  <si>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</si>
  <si>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</si>
  <si>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</si>
  <si>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</si>
  <si>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</si>
  <si>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</si>
  <si>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</si>
  <si>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</si>
  <si>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</si>
  <si>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</si>
  <si>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</si>
  <si>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</si>
  <si>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</si>
  <si>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</si>
  <si>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</si>
  <si>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</si>
  <si>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</si>
  <si>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</si>
  <si>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</si>
  <si>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</si>
  <si>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</si>
  <si>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</si>
  <si>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</si>
  <si>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</si>
  <si>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</si>
  <si>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</si>
  <si>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</si>
  <si>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</si>
  <si>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</si>
  <si>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</si>
  <si>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</si>
  <si>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</si>
  <si>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</si>
  <si>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</si>
  <si>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</si>
  <si>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</si>
  <si>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</si>
  <si>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</si>
  <si>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</si>
  <si>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</si>
  <si>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</si>
  <si>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</si>
  <si>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</si>
  <si>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</si>
  <si>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</si>
  <si>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</si>
  <si>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</si>
  <si>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</si>
  <si>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</si>
  <si>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</si>
  <si>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</si>
  <si>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</si>
  <si>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</si>
  <si>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</si>
  <si>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</si>
  <si>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</si>
  <si>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</si>
  <si>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</si>
  <si>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</si>
  <si>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</si>
  <si>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</si>
  <si>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</si>
  <si>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</si>
  <si>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</si>
  <si>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</si>
  <si>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</si>
  <si>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</si>
  <si>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</si>
  <si>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</si>
  <si>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</si>
  <si>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</si>
  <si>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</si>
  <si>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</si>
  <si>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</si>
  <si>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</si>
  <si>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</si>
  <si>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</si>
  <si>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</si>
  <si>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</si>
  <si>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</si>
  <si>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</si>
  <si>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</si>
  <si>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</si>
  <si>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</si>
  <si>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</si>
  <si>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</si>
  <si>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</si>
  <si>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</si>
  <si>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</si>
  <si>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</si>
  <si>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</si>
  <si>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</si>
  <si>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</si>
  <si>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</si>
  <si>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</si>
  <si>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</si>
  <si>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</si>
  <si>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</si>
  <si>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</si>
  <si>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</si>
  <si>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</si>
  <si>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</si>
  <si>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</si>
  <si>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</si>
  <si>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</si>
  <si>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</si>
  <si>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</si>
  <si>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</si>
  <si>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</si>
  <si>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</si>
  <si>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</si>
  <si>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</si>
  <si>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</si>
  <si>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</si>
  <si>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</si>
  <si>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</si>
  <si>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</si>
  <si>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</si>
  <si>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</si>
  <si>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</si>
  <si>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</si>
  <si>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</si>
  <si>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</si>
  <si>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</si>
  <si>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</si>
  <si>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</si>
  <si>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</si>
  <si>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</si>
  <si>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</si>
  <si>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</si>
  <si>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</si>
  <si>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</si>
  <si>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</si>
  <si>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</si>
  <si>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</si>
  <si>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</si>
  <si>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</si>
  <si>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</si>
  <si>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</si>
  <si>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</si>
  <si>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</si>
  <si>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</si>
  <si>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</si>
  <si>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</si>
  <si>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</si>
  <si>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</si>
  <si>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</si>
  <si>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</si>
  <si>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</si>
  <si>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</si>
  <si>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</si>
  <si>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</si>
  <si>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</si>
  <si>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</si>
  <si>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</si>
  <si>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</si>
  <si>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</si>
  <si>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</si>
  <si>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</si>
  <si>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</si>
  <si>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</si>
  <si>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</si>
  <si>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</si>
  <si>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</si>
  <si>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</si>
  <si>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</si>
  <si>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</si>
  <si>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</si>
  <si>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</si>
  <si>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</si>
  <si>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</si>
  <si>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</si>
  <si>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</si>
  <si>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</si>
  <si>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</si>
  <si>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</si>
  <si>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</si>
  <si>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</si>
  <si>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</si>
  <si>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</si>
  <si>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</si>
  <si>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</si>
  <si>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</si>
  <si>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</si>
  <si>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</si>
  <si>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</si>
  <si>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</si>
  <si>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</si>
  <si>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</si>
  <si>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</si>
  <si>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</si>
  <si>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</si>
  <si>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</si>
  <si>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</si>
  <si>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</si>
  <si>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</si>
  <si>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</si>
  <si>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</si>
  <si>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</si>
  <si>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</si>
  <si>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</si>
  <si>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</si>
  <si>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</si>
  <si>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</si>
  <si>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</si>
  <si>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</si>
  <si>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</si>
  <si>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</si>
  <si>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</si>
  <si>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</si>
  <si>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</si>
  <si>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</si>
  <si>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</si>
  <si>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</si>
  <si>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</si>
  <si>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</si>
  <si>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</si>
  <si>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</si>
  <si>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</si>
  <si>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</si>
  <si>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</si>
  <si>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</si>
  <si>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</si>
  <si>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</si>
  <si>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</si>
  <si>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</si>
  <si>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</si>
  <si>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</si>
  <si>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</si>
  <si>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</si>
  <si>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</si>
  <si>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</si>
  <si>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</si>
  <si>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</si>
  <si>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</si>
  <si>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</si>
  <si>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</si>
  <si>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</si>
  <si>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</si>
  <si>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</si>
  <si>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</si>
  <si>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</si>
  <si>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</si>
  <si>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</si>
  <si>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</si>
  <si>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</si>
  <si>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</si>
  <si>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</si>
  <si>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</si>
  <si>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</si>
  <si>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</si>
  <si>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</si>
  <si>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</si>
  <si>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</si>
  <si>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</si>
  <si>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</si>
  <si>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</si>
  <si>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</si>
  <si>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</si>
  <si>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</si>
  <si>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</si>
  <si>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</si>
  <si>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</si>
  <si>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</si>
  <si>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</si>
  <si>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</si>
  <si>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</si>
  <si>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</si>
  <si>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</si>
  <si>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</si>
  <si>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</si>
  <si>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</si>
  <si>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</si>
  <si>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</si>
  <si>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</si>
  <si>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</si>
  <si>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</si>
  <si>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</si>
  <si>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</si>
  <si>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</si>
  <si>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</si>
  <si>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</si>
  <si>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</si>
  <si>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</si>
  <si>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</si>
  <si>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</si>
  <si>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</si>
  <si>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</si>
  <si>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</si>
  <si>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</si>
  <si>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</si>
  <si>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</si>
  <si>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</si>
  <si>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</si>
  <si>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</si>
  <si>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</si>
  <si>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</si>
  <si>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</si>
  <si>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</si>
  <si>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</si>
  <si>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</si>
  <si>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</si>
  <si>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</si>
  <si>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</si>
  <si>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</si>
  <si>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</si>
  <si>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</si>
  <si>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</si>
  <si>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</si>
  <si>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</si>
  <si>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</si>
  <si>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</si>
  <si>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</si>
  <si>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</si>
  <si>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</si>
  <si>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</si>
  <si>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</si>
  <si>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</si>
  <si>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</si>
  <si>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</si>
  <si>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</si>
  <si>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</si>
  <si>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</si>
  <si>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</si>
  <si>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</si>
  <si>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</si>
  <si>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</si>
  <si>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</si>
  <si>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</si>
  <si>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</si>
  <si>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</si>
  <si>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</si>
  <si>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</si>
  <si>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</si>
  <si>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</si>
  <si>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</si>
  <si>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</si>
  <si>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</si>
  <si>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</si>
  <si>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</si>
  <si>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</si>
  <si>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</si>
  <si>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</si>
  <si>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</si>
  <si>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</si>
  <si>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</si>
  <si>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</si>
  <si>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</si>
  <si>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</si>
  <si>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</si>
  <si>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</si>
  <si>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</si>
  <si>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</si>
  <si>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</si>
  <si>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</si>
  <si>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</si>
  <si>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</si>
  <si>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</si>
  <si>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</si>
  <si>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</si>
  <si>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</si>
  <si>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</si>
  <si>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</si>
  <si>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</si>
  <si>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</si>
  <si>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</si>
  <si>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</si>
  <si>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</si>
  <si>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</si>
  <si>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</si>
  <si>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</si>
  <si>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</si>
  <si>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</si>
  <si>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</si>
  <si>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</si>
  <si>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</si>
  <si>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</si>
  <si>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</si>
  <si>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</si>
  <si>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</si>
  <si>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</si>
  <si>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</si>
  <si>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</si>
  <si>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</si>
  <si>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</si>
  <si>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</si>
  <si>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</si>
  <si>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</si>
  <si>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</si>
  <si>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</si>
  <si>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</si>
  <si>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</si>
  <si>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</si>
  <si>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</si>
  <si>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</si>
  <si>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</si>
  <si>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</si>
  <si>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</si>
  <si>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</si>
  <si>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</si>
  <si>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</si>
  <si>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</si>
  <si>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</si>
  <si>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</si>
  <si>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</si>
  <si>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</si>
  <si>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</si>
  <si>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</si>
  <si>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</si>
  <si>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</si>
  <si>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</si>
  <si>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</si>
  <si>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</si>
  <si>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</si>
  <si>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</si>
  <si>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</si>
  <si>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</si>
  <si>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</si>
  <si>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</si>
  <si>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</si>
  <si>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</si>
  <si>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</si>
  <si>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</si>
  <si>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</si>
  <si>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</si>
  <si>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</si>
  <si>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</si>
  <si>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</si>
  <si>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</si>
  <si>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</si>
  <si>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</si>
  <si>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</si>
  <si>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</si>
  <si>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</si>
  <si>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</si>
  <si>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</si>
  <si>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</si>
  <si>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</si>
  <si>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</si>
  <si>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</si>
  <si>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</si>
  <si>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</si>
  <si>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</si>
  <si>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</si>
  <si>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</si>
  <si>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</si>
  <si>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</si>
  <si>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</si>
  <si>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</si>
  <si>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</si>
  <si>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</si>
  <si>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</si>
  <si>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</si>
  <si>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</si>
  <si>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</si>
  <si>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</si>
  <si>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</si>
  <si>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</si>
  <si>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</si>
  <si>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</si>
  <si>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</si>
  <si>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</si>
  <si>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</si>
  <si>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</si>
  <si>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</si>
  <si>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</si>
  <si>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</si>
  <si>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</si>
  <si>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</si>
  <si>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</si>
  <si>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</si>
  <si>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</si>
  <si>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</si>
  <si>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</si>
  <si>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</si>
  <si>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</si>
  <si>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</si>
  <si>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</si>
  <si>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</si>
  <si>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</si>
  <si>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</si>
  <si>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</si>
  <si>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</si>
  <si>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</si>
  <si>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</si>
  <si>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</si>
  <si>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</si>
  <si>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</si>
  <si>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</si>
  <si>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</si>
  <si>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</si>
  <si>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</si>
  <si>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</si>
  <si>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</si>
  <si>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</si>
  <si>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</si>
  <si>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</si>
  <si>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</si>
  <si>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</si>
  <si>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</si>
  <si>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</si>
  <si>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</si>
  <si>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</si>
  <si>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</si>
  <si>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</si>
  <si>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</si>
  <si>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</si>
  <si>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</si>
  <si>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</si>
  <si>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</si>
  <si>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</si>
  <si>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</si>
  <si>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</si>
  <si>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</si>
  <si>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</si>
  <si>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</si>
  <si>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</si>
  <si>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</si>
  <si>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</si>
  <si>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</si>
  <si>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</si>
  <si>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</si>
  <si>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</si>
  <si>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</si>
  <si>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</si>
  <si>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</si>
  <si>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</si>
  <si>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</si>
  <si>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</si>
  <si>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</si>
  <si>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</si>
  <si>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</si>
  <si>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</si>
  <si>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</si>
  <si>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</si>
  <si>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</si>
  <si>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</si>
  <si>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</si>
  <si>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</si>
  <si>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</si>
  <si>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</si>
  <si>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</si>
  <si>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</si>
  <si>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</si>
  <si>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</si>
  <si>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</si>
  <si>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</si>
  <si>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</si>
  <si>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</si>
  <si>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</si>
  <si>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</si>
  <si>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</si>
  <si>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</si>
  <si>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</si>
  <si>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</si>
  <si>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</si>
  <si>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</si>
  <si>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</si>
  <si>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</si>
  <si>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</si>
  <si>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</si>
  <si>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</si>
  <si>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</si>
  <si>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</si>
  <si>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</si>
  <si>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</si>
  <si>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</si>
  <si>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</si>
  <si>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</si>
  <si>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</si>
  <si>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</si>
  <si>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</si>
  <si>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</si>
  <si>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</si>
  <si>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</si>
  <si>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</si>
  <si>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</si>
  <si>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</si>
  <si>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</si>
  <si>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</si>
  <si>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</si>
  <si>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</si>
  <si>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</si>
  <si>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</si>
  <si>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</si>
  <si>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</si>
  <si>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</si>
  <si>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</si>
  <si>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</si>
  <si>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</si>
  <si>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</si>
  <si>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</si>
  <si>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</si>
  <si>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</si>
  <si>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</si>
  <si>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</si>
  <si>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</si>
  <si>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</si>
  <si>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</si>
  <si>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</si>
  <si>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</si>
  <si>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</si>
  <si>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</si>
  <si>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</si>
  <si>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</si>
  <si>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</si>
  <si>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</si>
  <si>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</si>
  <si>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</si>
  <si>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</si>
  <si>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</si>
  <si>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</si>
  <si>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</si>
  <si>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</si>
  <si>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</si>
  <si>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</si>
  <si>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</si>
  <si>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</si>
  <si>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</si>
  <si>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</si>
  <si>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</si>
  <si>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</si>
  <si>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</si>
  <si>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</si>
  <si>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</si>
  <si>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</si>
  <si>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</si>
  <si>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</si>
  <si>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</si>
  <si>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</si>
  <si>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</si>
  <si>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</si>
  <si>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</si>
  <si>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</si>
  <si>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</si>
  <si>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</si>
  <si>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</si>
  <si>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</si>
  <si>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</si>
  <si>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</si>
  <si>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</si>
  <si>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</si>
  <si>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</si>
  <si>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</si>
  <si>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</si>
  <si>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</si>
  <si>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</si>
  <si>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</si>
  <si>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</si>
  <si>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</si>
  <si>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</si>
  <si>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</si>
  <si>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</si>
  <si>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</si>
  <si>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</si>
  <si>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</si>
  <si>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</si>
  <si>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</si>
  <si>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</si>
  <si>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</si>
  <si>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</si>
  <si>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</si>
  <si>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</si>
  <si>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</si>
  <si>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</si>
  <si>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</si>
  <si>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</si>
  <si>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</si>
  <si>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</si>
  <si>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</si>
  <si>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</si>
  <si>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</si>
  <si>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</si>
  <si>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</si>
  <si>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</si>
  <si>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</si>
  <si>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</si>
  <si>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</si>
  <si>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</si>
  <si>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</si>
  <si>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</si>
  <si>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</si>
  <si>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</si>
  <si>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</si>
  <si>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</si>
  <si>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</si>
  <si>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</si>
  <si>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</si>
  <si>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</si>
  <si>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</si>
  <si>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</si>
  <si>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</si>
  <si>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</si>
  <si>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</si>
  <si>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</si>
  <si>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</si>
  <si>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</si>
  <si>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</si>
  <si>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</si>
  <si>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</si>
  <si>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</si>
  <si>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</si>
  <si>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</si>
  <si>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</si>
  <si>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</si>
  <si>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</si>
  <si>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</si>
  <si>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</si>
  <si>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</si>
  <si>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</si>
  <si>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</si>
  <si>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</si>
  <si>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</si>
  <si>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</si>
  <si>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</si>
  <si>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</si>
  <si>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</si>
  <si>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</si>
  <si>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</si>
  <si>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</si>
  <si>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</si>
  <si>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</si>
  <si>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</si>
  <si>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</si>
  <si>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</si>
  <si>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</si>
  <si>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</si>
  <si>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</si>
  <si>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</si>
  <si>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</si>
  <si>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</si>
  <si>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</si>
  <si>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</si>
  <si>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</si>
  <si>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</si>
  <si>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</si>
  <si>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</si>
  <si>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</si>
  <si>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</si>
  <si>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</si>
  <si>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</si>
  <si>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</si>
  <si>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</si>
  <si>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</si>
  <si>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</si>
  <si>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</si>
  <si>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</si>
  <si>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</si>
  <si>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</si>
  <si>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</si>
  <si>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</si>
  <si>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</si>
  <si>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</si>
  <si>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</si>
  <si>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</si>
  <si>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</si>
  <si>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</si>
  <si>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</si>
  <si>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</si>
  <si>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</si>
  <si>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</si>
  <si>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</si>
  <si>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</si>
  <si>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</si>
  <si>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</si>
  <si>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</si>
  <si>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</si>
  <si>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</si>
  <si>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</si>
  <si>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</si>
  <si>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</si>
  <si>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</si>
  <si>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</si>
  <si>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</si>
  <si>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</si>
  <si>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</si>
  <si>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</si>
  <si>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</si>
  <si>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</si>
  <si>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</si>
  <si>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</si>
  <si>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</si>
  <si>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</si>
  <si>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</si>
  <si>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</si>
  <si>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</si>
  <si>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</si>
  <si>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</si>
  <si>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</si>
  <si>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</si>
  <si>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</si>
  <si>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</si>
  <si>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</si>
  <si>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</si>
  <si>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</si>
  <si>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</si>
  <si>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</si>
  <si>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</si>
  <si>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</si>
  <si>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</si>
  <si>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</si>
  <si>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</si>
  <si>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</si>
  <si>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</si>
  <si>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</si>
  <si>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</si>
  <si>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</si>
  <si>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</si>
  <si>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</si>
  <si>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</si>
  <si>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</si>
  <si>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</si>
  <si>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</si>
  <si>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</si>
  <si>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</si>
  <si>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</si>
  <si>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</si>
  <si>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</si>
  <si>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</si>
  <si>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</si>
  <si>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</si>
  <si>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</si>
  <si>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</si>
  <si>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</si>
  <si>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</si>
  <si>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</si>
  <si>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</si>
  <si>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</si>
  <si>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</si>
  <si>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</si>
  <si>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</si>
  <si>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</si>
  <si>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</si>
  <si>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</si>
  <si>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</si>
  <si>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</si>
  <si>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</si>
  <si>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</si>
  <si>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</si>
  <si>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</si>
  <si>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</si>
  <si>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</si>
  <si>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</si>
  <si>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</si>
  <si>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</si>
  <si>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</si>
  <si>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</si>
  <si>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</si>
  <si>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</si>
  <si>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</si>
  <si>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</si>
  <si>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</si>
  <si>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</si>
  <si>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</si>
  <si>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</si>
  <si>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</si>
  <si>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</si>
  <si>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</si>
  <si>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</si>
  <si>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</si>
  <si>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</si>
  <si>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</si>
  <si>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</si>
  <si>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</si>
  <si>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</si>
  <si>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</si>
  <si>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</si>
  <si>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</si>
  <si>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</si>
  <si>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</si>
  <si>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</si>
  <si>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</si>
  <si>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</si>
  <si>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</si>
  <si>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</si>
  <si>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</si>
  <si>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</si>
  <si>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</si>
  <si>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</si>
  <si>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</si>
  <si>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</si>
  <si>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</si>
  <si>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</si>
  <si>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</si>
  <si>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</si>
  <si>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</si>
  <si>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</si>
  <si>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</si>
  <si>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</si>
  <si>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</si>
  <si>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</si>
  <si>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</si>
  <si>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</si>
  <si>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</si>
  <si>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</si>
  <si>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</si>
  <si>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</si>
  <si>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</si>
  <si>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</si>
  <si>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</si>
  <si>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</si>
  <si>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</si>
  <si>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</si>
  <si>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</si>
  <si>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</si>
  <si>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</si>
  <si>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</si>
  <si>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</si>
  <si>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</si>
  <si>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</si>
  <si>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</si>
  <si>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</si>
  <si>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</si>
  <si>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</si>
  <si>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</si>
  <si>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</si>
  <si>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</si>
  <si>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</si>
  <si>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</si>
  <si>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</si>
  <si>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</si>
  <si>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</si>
  <si>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</si>
  <si>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</si>
  <si>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</si>
  <si>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</si>
  <si>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</si>
  <si>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</si>
  <si>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</si>
  <si>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</si>
  <si>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</si>
  <si>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</si>
  <si>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</si>
  <si>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</si>
  <si>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</si>
  <si>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</si>
  <si>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</si>
  <si>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</si>
  <si>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</si>
  <si>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</si>
  <si>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</si>
  <si>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</si>
  <si>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</si>
  <si>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</si>
  <si>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</si>
  <si>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</si>
  <si>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</si>
  <si>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</si>
  <si>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</si>
  <si>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</si>
  <si>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</si>
  <si>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</si>
  <si>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</si>
  <si>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</si>
  <si>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</si>
  <si>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</si>
  <si>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</si>
  <si>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</si>
  <si>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</si>
  <si>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</si>
  <si>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</si>
  <si>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</si>
  <si>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</si>
  <si>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</si>
  <si>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</si>
  <si>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</si>
  <si>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</si>
  <si>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</si>
  <si>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</si>
  <si>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</si>
  <si>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</si>
  <si>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</si>
  <si>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</si>
  <si>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</si>
  <si>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</si>
  <si>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</si>
  <si>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</si>
  <si>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</si>
  <si>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</si>
  <si>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</si>
  <si>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</si>
  <si>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</si>
  <si>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</si>
  <si>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</si>
  <si>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</si>
  <si>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</si>
  <si>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</si>
  <si>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</si>
  <si>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</si>
  <si>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</si>
  <si>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</si>
  <si>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</si>
  <si>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</si>
  <si>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</si>
  <si>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</si>
  <si>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</si>
  <si>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</si>
  <si>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</si>
  <si>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</si>
  <si>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</si>
  <si>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</si>
  <si>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</si>
  <si>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</si>
  <si>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</si>
  <si>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</si>
  <si>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</si>
  <si>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</si>
  <si>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</si>
  <si>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</si>
  <si>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</si>
  <si>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</si>
  <si>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</si>
  <si>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</si>
  <si>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</si>
  <si>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</si>
  <si>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</si>
  <si>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</si>
  <si>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</si>
  <si>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</si>
  <si>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</si>
  <si>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</si>
  <si>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</si>
  <si>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</si>
  <si>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</si>
  <si>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</si>
  <si>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</si>
  <si>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</si>
  <si>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</si>
  <si>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</si>
  <si>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</si>
  <si>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</si>
  <si>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</si>
  <si>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</si>
  <si>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</si>
  <si>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</si>
  <si>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</si>
  <si>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</si>
  <si>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</si>
  <si>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</si>
  <si>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</si>
  <si>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</si>
  <si>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</si>
  <si>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</si>
  <si>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</si>
  <si>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</si>
  <si>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</si>
  <si>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</si>
  <si>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</si>
  <si>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</si>
  <si>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</si>
  <si>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</si>
  <si>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</si>
  <si>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</si>
  <si>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</si>
  <si>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</si>
  <si>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</si>
  <si>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</si>
  <si>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</si>
  <si>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</si>
  <si>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</si>
  <si>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</si>
  <si>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</si>
  <si>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</si>
  <si>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</si>
  <si>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</si>
  <si>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</si>
  <si>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</si>
  <si>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</si>
  <si>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</si>
  <si>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</si>
  <si>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</si>
  <si>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</si>
  <si>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</si>
  <si>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</si>
  <si>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</si>
  <si>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</si>
  <si>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</si>
  <si>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</si>
  <si>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</si>
  <si>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</si>
  <si>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</si>
  <si>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</si>
  <si>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</si>
  <si>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</si>
  <si>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</si>
  <si>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</si>
  <si>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</si>
  <si>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</si>
  <si>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</si>
  <si>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</si>
  <si>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</si>
  <si>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</si>
  <si>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</si>
  <si>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</si>
  <si>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</si>
  <si>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</si>
  <si>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</si>
  <si>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</si>
  <si>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</si>
  <si>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</si>
  <si>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</si>
  <si>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</si>
  <si>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</si>
  <si>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</si>
  <si>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</si>
  <si>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</si>
  <si>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</si>
  <si>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</si>
  <si>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</si>
  <si>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</si>
  <si>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</si>
  <si>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</si>
  <si>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</si>
  <si>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</si>
  <si>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</si>
  <si>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</si>
  <si>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</si>
  <si>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</si>
  <si>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</si>
  <si>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</si>
  <si>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</si>
  <si>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</si>
  <si>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</si>
  <si>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</si>
  <si>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</si>
  <si>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</si>
  <si>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</si>
  <si>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</si>
  <si>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</si>
  <si>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</si>
  <si>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</si>
  <si>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</si>
  <si>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</si>
  <si>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</si>
  <si>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</si>
  <si>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</si>
  <si>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</si>
  <si>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</si>
  <si>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</si>
  <si>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</si>
  <si>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</si>
  <si>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</si>
  <si>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</si>
  <si>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</si>
  <si>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</si>
  <si>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</si>
  <si>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</si>
  <si>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</si>
  <si>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</si>
  <si>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</si>
  <si>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</si>
  <si>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</si>
  <si>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</si>
  <si>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</si>
  <si>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</si>
  <si>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</si>
  <si>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</si>
  <si>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</si>
  <si>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</si>
  <si>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</si>
  <si>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</si>
  <si>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</si>
  <si>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</si>
  <si>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</si>
  <si>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</si>
  <si>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</si>
  <si>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</si>
  <si>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</si>
  <si>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</si>
  <si>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</si>
  <si>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</si>
  <si>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</si>
  <si>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</si>
  <si>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</si>
  <si>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</si>
  <si>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</si>
  <si>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</si>
  <si>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</si>
  <si>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</si>
  <si>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</si>
  <si>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</si>
  <si>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</si>
  <si>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</si>
  <si>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</si>
  <si>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</si>
  <si>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</si>
  <si>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</si>
  <si>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</si>
  <si>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</si>
  <si>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</si>
  <si>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</si>
  <si>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</si>
  <si>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</si>
  <si>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</si>
  <si>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</si>
  <si>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</si>
  <si>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</si>
  <si>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</si>
  <si>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</si>
  <si>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</si>
  <si>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</si>
  <si>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</si>
  <si>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</si>
  <si>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</si>
  <si>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</si>
  <si>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</si>
  <si>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</si>
  <si>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</si>
  <si>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</si>
  <si>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</si>
  <si>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</si>
  <si>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</si>
  <si>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</si>
  <si>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</si>
  <si>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</si>
  <si>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</si>
  <si>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</si>
  <si>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</si>
  <si>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</si>
  <si>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</si>
  <si>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</si>
  <si>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</si>
  <si>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</si>
  <si>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</si>
  <si>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</si>
  <si>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</si>
  <si>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</si>
  <si>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</si>
  <si>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</si>
  <si>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</si>
  <si>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</si>
  <si>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</si>
  <si>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</si>
  <si>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</si>
  <si>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</si>
  <si>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</si>
  <si>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</si>
  <si>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</si>
  <si>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</si>
  <si>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</si>
  <si>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</si>
  <si>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</si>
  <si>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</si>
  <si>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</si>
  <si>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</si>
  <si>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</si>
  <si>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</si>
  <si>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</si>
  <si>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</si>
  <si>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</si>
  <si>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</si>
  <si>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</si>
  <si>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</si>
  <si>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</si>
  <si>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</si>
  <si>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</si>
  <si>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</si>
  <si>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</si>
  <si>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</si>
  <si>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</si>
  <si>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</si>
  <si>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</si>
  <si>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</si>
  <si>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</si>
  <si>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</si>
  <si>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</si>
  <si>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</si>
  <si>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</si>
  <si>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</si>
  <si>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</si>
  <si>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</si>
  <si>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</si>
  <si>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</si>
  <si>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</si>
  <si>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</si>
  <si>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</si>
  <si>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</si>
  <si>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</si>
  <si>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</si>
  <si>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</si>
  <si>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</si>
  <si>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</si>
  <si>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</si>
  <si>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</si>
  <si>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</si>
  <si>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</si>
  <si>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</si>
  <si>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</si>
  <si>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</si>
  <si>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</si>
  <si>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</si>
  <si>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</si>
  <si>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</si>
  <si>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</si>
  <si>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</si>
  <si>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</si>
  <si>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</si>
  <si>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</si>
  <si>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</si>
  <si>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</si>
  <si>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</si>
  <si>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</si>
  <si>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</si>
  <si>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</si>
  <si>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</si>
  <si>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</si>
  <si>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</si>
  <si>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</si>
  <si>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</si>
  <si>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</si>
  <si>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</si>
  <si>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</si>
  <si>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</si>
  <si>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</si>
  <si>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</si>
  <si>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</si>
  <si>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</si>
  <si>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</si>
  <si>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</si>
  <si>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</si>
  <si>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</si>
  <si>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</si>
  <si>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</si>
  <si>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</si>
  <si>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</si>
  <si>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</si>
  <si>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</si>
  <si>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</si>
  <si>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</si>
  <si>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</si>
  <si>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</si>
  <si>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</si>
  <si>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</si>
  <si>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</si>
  <si>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</si>
  <si>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</si>
  <si>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</si>
  <si>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</si>
  <si>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</si>
  <si>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</si>
  <si>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</si>
  <si>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</si>
  <si>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</si>
  <si>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</si>
  <si>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</si>
  <si>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</si>
  <si>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</si>
  <si>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</si>
  <si>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</si>
  <si>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</si>
  <si>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</si>
  <si>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</si>
  <si>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</si>
  <si>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</si>
  <si>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</si>
  <si>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</si>
  <si>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</si>
  <si>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</si>
  <si>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</si>
  <si>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</si>
  <si>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</si>
  <si>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</si>
  <si>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</si>
  <si>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</si>
  <si>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</si>
  <si>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</si>
  <si>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</si>
  <si>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</si>
  <si>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</si>
  <si>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</si>
  <si>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</si>
  <si>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</si>
  <si>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</si>
  <si>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</si>
  <si>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</si>
  <si>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</si>
  <si>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</si>
  <si>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</si>
  <si>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</si>
  <si>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</si>
  <si>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</si>
  <si>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</si>
  <si>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</si>
  <si>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</si>
  <si>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</si>
  <si>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</si>
  <si>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</si>
  <si>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</si>
  <si>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</si>
  <si>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</si>
  <si>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</si>
  <si>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</si>
  <si>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</si>
  <si>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</si>
  <si>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</si>
  <si>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</si>
  <si>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</si>
  <si>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</si>
  <si>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</si>
  <si>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</si>
  <si>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</si>
  <si>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</si>
  <si>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</si>
  <si>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</si>
  <si>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</si>
  <si>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</si>
  <si>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</si>
  <si>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</si>
  <si>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</si>
  <si>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</si>
  <si>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</si>
  <si>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</si>
  <si>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</si>
  <si>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</si>
  <si>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</si>
  <si>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</si>
  <si>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</si>
  <si>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</si>
  <si>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</si>
  <si>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</si>
  <si>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</si>
  <si>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</si>
  <si>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</si>
  <si>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</si>
  <si>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</si>
  <si>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</si>
  <si>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</si>
  <si>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</si>
  <si>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</si>
  <si>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</si>
  <si>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</si>
  <si>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</si>
  <si>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</si>
  <si>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</si>
  <si>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</si>
  <si>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</si>
  <si>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</si>
  <si>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</si>
  <si>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</si>
  <si>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</si>
  <si>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</si>
  <si>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</si>
  <si>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</si>
  <si>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</si>
  <si>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</si>
  <si>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</si>
  <si>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</si>
  <si>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</si>
  <si>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</si>
  <si>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</si>
  <si>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</si>
  <si>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</si>
  <si>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</si>
  <si>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</si>
  <si>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</si>
  <si>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</si>
  <si>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</si>
  <si>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</si>
  <si>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</si>
  <si>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</si>
  <si>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</si>
  <si>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</si>
  <si>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</si>
  <si>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</si>
  <si>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</si>
  <si>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</si>
  <si>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</si>
  <si>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</si>
  <si>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</si>
  <si>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</si>
  <si>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</si>
  <si>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</si>
  <si>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</si>
  <si>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</si>
  <si>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</si>
  <si>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</si>
  <si>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</si>
  <si>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</si>
  <si>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</si>
  <si>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</si>
  <si>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</si>
  <si>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</si>
  <si>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</si>
  <si>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</si>
  <si>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</si>
  <si>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</si>
  <si>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</si>
  <si>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</si>
  <si>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</si>
  <si>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</si>
  <si>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</si>
  <si>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</si>
  <si>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</si>
  <si>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</si>
  <si>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</si>
  <si>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</si>
  <si>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</si>
  <si>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</si>
  <si>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</si>
  <si>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</si>
  <si>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</si>
  <si>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</si>
  <si>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</si>
  <si>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</si>
  <si>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</si>
  <si>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</si>
  <si>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</si>
  <si>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</si>
  <si>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</si>
  <si>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</si>
  <si>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</si>
  <si>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</si>
  <si>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</si>
  <si>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</si>
  <si>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</si>
  <si>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</si>
  <si>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</si>
  <si>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</si>
  <si>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</si>
  <si>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</si>
  <si>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</si>
  <si>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</si>
  <si>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</si>
  <si>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</si>
  <si>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</si>
  <si>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</si>
  <si>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</si>
  <si>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</si>
  <si>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</si>
  <si>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</si>
  <si>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</si>
  <si>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</si>
  <si>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</si>
  <si>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</si>
  <si>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</si>
  <si>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</si>
  <si>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</si>
  <si>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</si>
  <si>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</si>
  <si>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</si>
  <si>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</si>
  <si>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</si>
  <si>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</si>
  <si>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</si>
  <si>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</si>
  <si>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</si>
  <si>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</si>
  <si>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</si>
  <si>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</si>
  <si>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</si>
  <si>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</si>
  <si>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</si>
  <si>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</si>
  <si>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</si>
  <si>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</si>
  <si>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</si>
  <si>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</si>
  <si>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</si>
  <si>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</si>
  <si>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</si>
  <si>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</si>
  <si>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</si>
  <si>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</si>
  <si>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</si>
  <si>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</si>
  <si>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</si>
  <si>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</si>
  <si>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</si>
  <si>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</si>
  <si>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</si>
  <si>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</si>
  <si>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</si>
  <si>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</si>
  <si>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</si>
  <si>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</si>
  <si>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</si>
  <si>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</si>
  <si>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</si>
  <si>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</si>
  <si>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</si>
  <si>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</si>
  <si>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</si>
  <si>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</si>
  <si>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</si>
  <si>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</si>
  <si>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</si>
  <si>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</si>
  <si>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</si>
  <si>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</si>
  <si>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</si>
  <si>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</si>
  <si>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</si>
  <si>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</si>
  <si>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</si>
  <si>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</si>
  <si>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</si>
  <si>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</si>
  <si>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</si>
  <si>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</si>
  <si>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</si>
  <si>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</si>
  <si>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</si>
  <si>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</si>
  <si>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</si>
  <si>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</si>
  <si>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</si>
  <si>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</si>
  <si>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</si>
  <si>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</si>
  <si>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</si>
  <si>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</si>
  <si>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</si>
  <si>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</si>
  <si>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</si>
  <si>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</si>
  <si>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</si>
  <si>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</si>
  <si>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</si>
  <si>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</si>
  <si>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</si>
  <si>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</si>
  <si>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</si>
  <si>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</si>
  <si>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</si>
  <si>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</si>
  <si>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</si>
  <si>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</si>
  <si>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</si>
  <si>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</si>
  <si>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</si>
  <si>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</si>
  <si>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</si>
  <si>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</si>
  <si>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</si>
  <si>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</si>
  <si>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</si>
  <si>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</si>
  <si>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</si>
  <si>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</si>
  <si>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</si>
  <si>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</si>
  <si>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</si>
  <si>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</si>
  <si>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</si>
  <si>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</si>
  <si>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</si>
  <si>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</si>
  <si>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</si>
  <si>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</si>
  <si>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</si>
  <si>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</si>
  <si>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</si>
  <si>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</si>
  <si>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</si>
  <si>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</si>
  <si>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</si>
  <si>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</si>
  <si>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</si>
  <si>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</si>
  <si>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</si>
  <si>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</si>
  <si>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</si>
  <si>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</si>
  <si>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</si>
  <si>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</si>
  <si>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</si>
  <si>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</si>
  <si>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</si>
  <si>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</si>
  <si>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</si>
  <si>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</si>
  <si>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</si>
  <si>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</si>
  <si>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</si>
  <si>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</si>
  <si>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</si>
  <si>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</si>
  <si>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</si>
  <si>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</si>
  <si>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</si>
  <si>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</si>
  <si>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</si>
  <si>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</si>
  <si>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</si>
  <si>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</si>
  <si>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</si>
  <si>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</si>
  <si>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</si>
  <si>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</si>
  <si>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</si>
  <si>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</si>
  <si>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</si>
  <si>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</si>
  <si>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</si>
  <si>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</si>
  <si>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</si>
  <si>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</si>
  <si>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</si>
  <si>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</si>
  <si>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</si>
  <si>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</si>
  <si>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</si>
  <si>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</si>
  <si>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</si>
  <si>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</si>
  <si>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</si>
  <si>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</si>
  <si>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</si>
  <si>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</si>
  <si>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</si>
  <si>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</si>
  <si>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</si>
  <si>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</si>
  <si>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</si>
  <si>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</si>
  <si>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</si>
  <si>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</si>
  <si>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</si>
  <si>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</si>
  <si>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</si>
  <si>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</si>
  <si>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</si>
  <si>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</si>
  <si>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</si>
  <si>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</si>
  <si>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</si>
  <si>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</si>
  <si>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</si>
  <si>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</si>
  <si>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</si>
  <si>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</si>
  <si>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</si>
  <si>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</si>
  <si>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</si>
  <si>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</si>
  <si>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</si>
  <si>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</si>
  <si>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</si>
  <si>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</si>
  <si>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</si>
  <si>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</si>
  <si>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</si>
  <si>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</si>
  <si>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</si>
  <si>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</si>
  <si>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</si>
  <si>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</si>
  <si>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</si>
  <si>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</si>
  <si>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</si>
  <si>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</si>
  <si>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</si>
  <si>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</si>
  <si>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</si>
  <si>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</si>
  <si>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</si>
  <si>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</si>
  <si>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</si>
  <si>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</si>
  <si>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</si>
  <si>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</si>
  <si>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</si>
  <si>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</si>
  <si>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</si>
  <si>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</si>
  <si>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</si>
  <si>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</si>
  <si>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</si>
  <si>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</si>
  <si>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</si>
  <si>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</si>
  <si>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</si>
  <si>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</si>
  <si>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</si>
  <si>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</si>
  <si>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</si>
  <si>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</si>
  <si>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</si>
  <si>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</si>
  <si>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</si>
  <si>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</si>
  <si>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</si>
  <si>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</si>
  <si>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</si>
  <si>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</si>
  <si>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</si>
  <si>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</si>
  <si>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</si>
  <si>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</si>
  <si>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</si>
  <si>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</si>
  <si>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</si>
  <si>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</si>
  <si>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</si>
  <si>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</si>
  <si>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</si>
  <si>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</si>
  <si>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</si>
  <si>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</si>
  <si>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</si>
  <si>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</si>
  <si>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</si>
  <si>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</si>
  <si>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</si>
  <si>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</si>
  <si>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</si>
  <si>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</si>
  <si>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</si>
  <si>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</si>
  <si>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</si>
  <si>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</si>
  <si>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</si>
  <si>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</si>
  <si>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</si>
  <si>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</si>
  <si>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</si>
  <si>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</si>
  <si>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</si>
  <si>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</si>
  <si>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</si>
  <si>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</si>
  <si>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</si>
  <si>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</si>
  <si>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</si>
  <si>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</si>
  <si>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</si>
  <si>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</si>
  <si>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</si>
  <si>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</si>
  <si>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</si>
  <si>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</si>
  <si>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</si>
  <si>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</si>
  <si>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</si>
  <si>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</si>
  <si>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</si>
  <si>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</si>
  <si>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</si>
  <si>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</si>
  <si>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</si>
  <si>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</si>
  <si>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</si>
  <si>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</si>
  <si>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</si>
  <si>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</si>
  <si>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</si>
  <si>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</si>
  <si>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</si>
  <si>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</si>
  <si>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</si>
  <si>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</si>
  <si>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</si>
  <si>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</si>
  <si>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</si>
  <si>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</si>
  <si>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</si>
  <si>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</si>
  <si>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</si>
  <si>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</si>
  <si>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</si>
  <si>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</si>
  <si>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</si>
  <si>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</si>
  <si>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</si>
  <si>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</si>
  <si>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</si>
  <si>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</si>
  <si>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</si>
  <si>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</si>
  <si>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</si>
  <si>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</si>
  <si>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</si>
  <si>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</si>
  <si>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</si>
  <si>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</si>
  <si>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</si>
  <si>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</si>
  <si>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</si>
  <si>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</si>
  <si>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</si>
  <si>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</si>
  <si>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</si>
  <si>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</si>
  <si>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</si>
  <si>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</si>
  <si>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</si>
  <si>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</si>
  <si>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</si>
  <si>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</si>
  <si>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</si>
  <si>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</si>
  <si>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</si>
  <si>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</si>
  <si>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</si>
  <si>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</si>
  <si>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</si>
  <si>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</si>
  <si>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</si>
  <si>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</si>
  <si>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</si>
  <si>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</si>
  <si>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</si>
  <si>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</si>
  <si>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</si>
  <si>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</si>
  <si>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</si>
  <si>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</si>
  <si>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</si>
  <si>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</si>
  <si>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</si>
  <si>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</si>
  <si>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</si>
  <si>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</si>
  <si>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</si>
  <si>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</si>
  <si>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</si>
  <si>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</si>
  <si>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</si>
  <si>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</si>
  <si>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</si>
  <si>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</si>
  <si>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</si>
  <si>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</si>
  <si>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</si>
  <si>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</si>
  <si>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</si>
  <si>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</si>
  <si>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</si>
  <si>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</si>
  <si>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</si>
  <si>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</si>
  <si>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</si>
  <si>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</si>
  <si>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</si>
  <si>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</si>
  <si>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</si>
  <si>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</si>
  <si>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</si>
  <si>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</si>
  <si>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</si>
  <si>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</si>
  <si>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</si>
  <si>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</si>
  <si>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</si>
  <si>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</si>
  <si>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</si>
  <si>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</si>
  <si>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</si>
  <si>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</si>
  <si>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</si>
  <si>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</si>
  <si>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</si>
  <si>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</si>
  <si>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</si>
  <si>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</si>
  <si>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</si>
  <si>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</si>
  <si>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</si>
  <si>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</si>
  <si>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</si>
  <si>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</si>
  <si>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</si>
  <si>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</si>
  <si>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</si>
  <si>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</si>
  <si>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</si>
  <si>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</si>
  <si>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</si>
  <si>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</si>
  <si>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</si>
  <si>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</si>
  <si>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</si>
  <si>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</si>
  <si>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</si>
  <si>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</si>
  <si>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</si>
  <si>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</si>
  <si>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</si>
  <si>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</si>
  <si>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</si>
  <si>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</si>
  <si>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</si>
  <si>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</si>
  <si>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</si>
  <si>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</si>
  <si>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</si>
  <si>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</si>
  <si>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</si>
  <si>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</si>
  <si>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</si>
  <si>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</si>
  <si>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</si>
  <si>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</si>
  <si>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</si>
  <si>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</si>
  <si>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</si>
  <si>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</si>
  <si>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</si>
  <si>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</si>
  <si>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</si>
  <si>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</si>
  <si>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</si>
  <si>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</si>
  <si>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</si>
  <si>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</si>
  <si>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</si>
  <si>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</si>
  <si>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</si>
  <si>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</si>
  <si>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</si>
  <si>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</si>
  <si>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</si>
  <si>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</si>
  <si>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</si>
  <si>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</si>
  <si>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</si>
  <si>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</si>
  <si>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</si>
  <si>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</si>
  <si>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</si>
  <si>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</si>
  <si>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</si>
  <si>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</si>
  <si>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</si>
  <si>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</si>
  <si>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</si>
  <si>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</si>
  <si>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</si>
  <si>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</si>
  <si>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</si>
  <si>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</si>
  <si>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</si>
  <si>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</si>
  <si>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</si>
  <si>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</si>
  <si>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</si>
  <si>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</si>
  <si>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</si>
  <si>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</si>
  <si>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</si>
  <si>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</si>
  <si>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</si>
  <si>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</si>
  <si>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</si>
  <si>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</si>
  <si>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</si>
  <si>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</si>
  <si>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</si>
  <si>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</si>
  <si>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</si>
  <si>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</si>
  <si>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</si>
  <si>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</si>
  <si>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</si>
  <si>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</si>
  <si>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</si>
  <si>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</si>
  <si>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</si>
  <si>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</si>
  <si>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</si>
  <si>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</si>
  <si>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</si>
  <si>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</si>
  <si>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</si>
  <si>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</si>
  <si>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</si>
  <si>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</si>
  <si>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</si>
  <si>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</si>
  <si>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</si>
  <si>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</si>
  <si>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</si>
  <si>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</si>
  <si>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</si>
  <si>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</si>
  <si>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</si>
  <si>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</si>
  <si>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</si>
  <si>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</si>
  <si>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</si>
  <si>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</si>
  <si>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</si>
  <si>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</si>
  <si>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</si>
  <si>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</si>
  <si>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</si>
  <si>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</si>
  <si>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</si>
  <si>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</si>
  <si>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</si>
  <si>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</si>
  <si>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</si>
  <si>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</si>
  <si>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</si>
  <si>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</si>
  <si>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</si>
  <si>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</si>
  <si>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</si>
  <si>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</si>
  <si>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</si>
  <si>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</si>
  <si>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</si>
  <si>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</si>
  <si>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</si>
  <si>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</si>
  <si>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</si>
  <si>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</si>
  <si>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</si>
  <si>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</si>
  <si>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</si>
  <si>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</si>
  <si>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</si>
  <si>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</si>
  <si>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</si>
  <si>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</si>
  <si>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</si>
  <si>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</si>
  <si>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</si>
  <si>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</si>
  <si>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</si>
  <si>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</si>
  <si>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</si>
  <si>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</si>
  <si>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</si>
  <si>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</si>
  <si>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</si>
  <si>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</si>
  <si>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</si>
  <si>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</si>
  <si>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</si>
  <si>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</si>
  <si>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</si>
  <si>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</si>
  <si>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</si>
  <si>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</si>
  <si>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</si>
  <si>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</si>
  <si>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</si>
  <si>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</si>
  <si>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</si>
  <si>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</si>
  <si>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</si>
  <si>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</si>
  <si>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</si>
  <si>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</si>
  <si>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</si>
  <si>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</si>
  <si>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</si>
  <si>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</si>
  <si>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</si>
  <si>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</si>
  <si>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</si>
  <si>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</si>
  <si>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</si>
  <si>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</si>
  <si>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</si>
  <si>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</si>
  <si>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</si>
  <si>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</si>
  <si>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</si>
  <si>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</si>
  <si>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</si>
  <si>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</si>
  <si>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</si>
  <si>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</si>
  <si>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</si>
  <si>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</si>
  <si>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</si>
  <si>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</si>
  <si>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</si>
  <si>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</si>
  <si>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</si>
  <si>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</si>
  <si>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</si>
  <si>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</si>
  <si>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</si>
  <si>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</si>
  <si>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</si>
  <si>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</si>
  <si>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</si>
  <si>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</si>
  <si>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</si>
  <si>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</si>
  <si>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</si>
  <si>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</si>
  <si>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</si>
  <si>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</si>
  <si>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</si>
  <si>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</si>
  <si>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</si>
  <si>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</si>
  <si>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</si>
  <si>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</si>
  <si>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</si>
  <si>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</si>
  <si>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</si>
  <si>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</si>
  <si>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</si>
  <si>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</si>
  <si>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</si>
  <si>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</si>
  <si>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</si>
  <si>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</si>
  <si>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</si>
  <si>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</si>
  <si>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</si>
  <si>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</si>
  <si>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</si>
  <si>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</si>
  <si>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</si>
  <si>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</si>
  <si>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</si>
  <si>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</si>
  <si>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</si>
  <si>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</si>
  <si>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</si>
  <si>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</si>
  <si>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</si>
  <si>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</si>
  <si>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</si>
  <si>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</si>
  <si>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</si>
  <si>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</si>
  <si>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</si>
  <si>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</si>
  <si>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</si>
  <si>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</si>
  <si>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</si>
  <si>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</si>
  <si>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</si>
  <si>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</si>
  <si>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</si>
  <si>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</si>
  <si>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</si>
  <si>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</si>
  <si>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</si>
  <si>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</si>
  <si>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</si>
  <si>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</si>
  <si>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</si>
  <si>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</si>
  <si>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</si>
  <si>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</si>
  <si>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</si>
  <si>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</si>
  <si>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</si>
  <si>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</si>
  <si>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</si>
  <si>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</si>
  <si>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</si>
  <si>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</si>
  <si>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</si>
  <si>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</si>
  <si>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</si>
  <si>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</si>
  <si>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</si>
  <si>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</si>
  <si>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</si>
  <si>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</si>
  <si>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</si>
  <si>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</si>
  <si>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</si>
  <si>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</si>
  <si>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</si>
  <si>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</si>
  <si>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</si>
  <si>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</si>
  <si>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</si>
  <si>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</si>
  <si>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</si>
  <si>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</si>
  <si>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</si>
  <si>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</si>
  <si>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</si>
  <si>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</si>
  <si>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</si>
  <si>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</si>
  <si>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</si>
  <si>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</si>
  <si>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</si>
  <si>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</si>
  <si>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</si>
  <si>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</si>
  <si>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</si>
  <si>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</si>
  <si>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</si>
  <si>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</si>
  <si>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</si>
  <si>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</si>
  <si>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</si>
  <si>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</si>
  <si>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</si>
  <si>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</si>
  <si>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</si>
  <si>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</si>
  <si>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</si>
  <si>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</si>
  <si>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</si>
  <si>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</si>
  <si>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</si>
  <si>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</si>
  <si>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</si>
  <si>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</si>
  <si>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</si>
  <si>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</si>
  <si>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</si>
  <si>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</si>
  <si>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</si>
  <si>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</si>
  <si>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</si>
  <si>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</si>
  <si>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</si>
  <si>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</si>
  <si>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</si>
  <si>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</si>
  <si>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</si>
  <si>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</si>
  <si>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</si>
  <si>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</si>
  <si>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</si>
  <si>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</si>
  <si>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</si>
  <si>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</si>
  <si>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</si>
  <si>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</si>
  <si>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</si>
  <si>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</si>
  <si>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</si>
  <si>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</si>
  <si>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</si>
  <si>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</si>
  <si>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</si>
  <si>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</si>
  <si>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</si>
  <si>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</si>
  <si>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</si>
  <si>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</si>
  <si>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</si>
  <si>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</si>
  <si>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</si>
  <si>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</si>
  <si>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</si>
  <si>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</si>
  <si>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</si>
  <si>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</si>
  <si>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</si>
  <si>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</si>
  <si>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</si>
  <si>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</si>
  <si>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</si>
  <si>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</si>
  <si>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</si>
  <si>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</si>
  <si>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</si>
  <si>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</si>
  <si>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</si>
  <si>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</si>
  <si>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</si>
  <si>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</si>
  <si>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</si>
  <si>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</si>
  <si>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</si>
  <si>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</si>
  <si>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</si>
  <si>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</si>
  <si>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</si>
  <si>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</si>
  <si>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</si>
  <si>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</si>
  <si>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</si>
  <si>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</si>
  <si>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</si>
  <si>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</si>
  <si>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</si>
  <si>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</si>
  <si>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</si>
  <si>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</si>
  <si>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</si>
  <si>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</si>
  <si>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</si>
  <si>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</si>
  <si>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</si>
  <si>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</si>
  <si>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</si>
  <si>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</si>
  <si>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</si>
  <si>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</si>
  <si>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</si>
  <si>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</si>
  <si>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</si>
  <si>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</si>
  <si>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</si>
  <si>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</si>
  <si>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</si>
  <si>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</si>
  <si>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</si>
  <si>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</si>
  <si>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</si>
  <si>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</si>
  <si>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</si>
  <si>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</si>
  <si>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</si>
  <si>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</si>
  <si>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</si>
  <si>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</si>
  <si>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</si>
  <si>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</si>
  <si>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</si>
  <si>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</si>
  <si>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</si>
  <si>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</si>
  <si>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</si>
  <si>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</si>
  <si>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</si>
  <si>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</si>
  <si>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</si>
  <si>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</si>
  <si>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</si>
  <si>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</si>
  <si>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</si>
  <si>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</si>
  <si>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</si>
  <si>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</si>
  <si>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</si>
  <si>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</si>
  <si>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</si>
  <si>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</si>
  <si>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</si>
  <si>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</si>
  <si>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</si>
  <si>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</si>
  <si>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</si>
  <si>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</si>
  <si>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</si>
  <si>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</si>
  <si>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</si>
  <si>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</si>
  <si>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</si>
  <si>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</si>
  <si>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</si>
  <si>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</si>
  <si>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</si>
  <si>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</si>
  <si>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</si>
  <si>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</si>
  <si>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</si>
  <si>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</si>
  <si>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</si>
  <si>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</si>
  <si>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</si>
  <si>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</si>
  <si>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</si>
  <si>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</si>
  <si>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</si>
  <si>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</si>
  <si>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</si>
  <si>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</si>
  <si>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</si>
  <si>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</si>
  <si>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</si>
  <si>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</si>
  <si>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</si>
  <si>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</si>
  <si>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</si>
  <si>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</si>
  <si>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</si>
  <si>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</si>
  <si>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</si>
  <si>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</si>
  <si>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</si>
  <si>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</si>
  <si>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</si>
  <si>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</si>
  <si>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</si>
  <si>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</si>
  <si>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</si>
  <si>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</si>
  <si>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</si>
  <si>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</si>
  <si>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</si>
  <si>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</si>
  <si>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</si>
  <si>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</si>
  <si>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</si>
  <si>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</si>
  <si>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</si>
  <si>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</si>
  <si>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</si>
  <si>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</si>
  <si>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</si>
  <si>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</si>
  <si>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</si>
  <si>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</si>
  <si>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</si>
  <si>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</si>
  <si>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</si>
  <si>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</si>
  <si>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</si>
  <si>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</si>
  <si>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</si>
  <si>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</si>
  <si>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</si>
  <si>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</si>
  <si>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</si>
  <si>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</si>
  <si>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</si>
  <si>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</si>
  <si>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</si>
  <si>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</si>
  <si>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</si>
  <si>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</si>
  <si>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</si>
  <si>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</si>
  <si>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</si>
  <si>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</si>
  <si>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</si>
  <si>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</si>
  <si>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</si>
  <si>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</si>
  <si>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</si>
  <si>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</si>
  <si>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</si>
  <si>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</si>
  <si>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</si>
  <si>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</si>
  <si>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</si>
  <si>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</si>
  <si>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</si>
  <si>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</si>
  <si>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</si>
  <si>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</si>
  <si>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</si>
  <si>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</si>
  <si>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</si>
  <si>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</si>
  <si>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</si>
  <si>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</si>
  <si>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</si>
  <si>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</si>
  <si>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</si>
  <si>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</si>
  <si>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</si>
  <si>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</si>
  <si>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</si>
  <si>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</si>
  <si>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</si>
  <si>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</si>
  <si>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</si>
  <si>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</si>
  <si>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</si>
  <si>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</si>
  <si>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</si>
  <si>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</si>
  <si>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</si>
  <si>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</si>
  <si>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</si>
  <si>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</si>
  <si>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</si>
  <si>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</si>
  <si>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</si>
  <si>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</si>
  <si>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</si>
  <si>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</si>
  <si>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</si>
  <si>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</si>
  <si>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</si>
  <si>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</si>
  <si>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</si>
  <si>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</si>
  <si>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</si>
  <si>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</si>
  <si>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</si>
  <si>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</si>
  <si>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</si>
  <si>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</si>
  <si>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</si>
  <si>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</si>
  <si>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</si>
  <si>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</si>
  <si>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</si>
  <si>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</si>
  <si>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</si>
  <si>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</si>
  <si>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</si>
  <si>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</si>
  <si>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</si>
  <si>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</si>
  <si>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</si>
  <si>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</si>
  <si>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</si>
  <si>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</si>
  <si>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</si>
  <si>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</si>
  <si>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</si>
  <si>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</si>
  <si>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</si>
  <si>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</si>
  <si>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</si>
  <si>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</si>
  <si>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</si>
  <si>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</si>
  <si>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</si>
  <si>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</si>
  <si>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</si>
  <si>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</si>
  <si>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</si>
  <si>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</si>
  <si>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</si>
  <si>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</si>
  <si>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</si>
  <si>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</si>
  <si>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</si>
  <si>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</si>
  <si>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</si>
  <si>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</si>
  <si>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</si>
  <si>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</si>
  <si>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</si>
  <si>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</si>
  <si>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</si>
  <si>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</si>
  <si>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</si>
  <si>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</si>
  <si>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</si>
  <si>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</si>
  <si>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</si>
  <si>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</si>
  <si>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</si>
  <si>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</si>
  <si>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</si>
  <si>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</si>
  <si>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</si>
  <si>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</si>
  <si>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</si>
  <si>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</si>
  <si>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</si>
  <si>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</si>
  <si>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</si>
  <si>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</si>
  <si>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</si>
  <si>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</si>
  <si>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</si>
  <si>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</si>
  <si>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</si>
  <si>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</si>
  <si>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</si>
  <si>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</si>
  <si>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</si>
  <si>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</si>
  <si>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</si>
  <si>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</si>
  <si>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</si>
  <si>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</si>
  <si>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</si>
  <si>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</si>
  <si>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</si>
  <si>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</si>
  <si>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</si>
  <si>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</si>
  <si>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</si>
  <si>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</si>
  <si>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</si>
  <si>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</si>
  <si>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</si>
  <si>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</si>
  <si>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</si>
  <si>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</si>
  <si>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</si>
  <si>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</si>
  <si>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</si>
  <si>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</si>
  <si>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</si>
  <si>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</si>
  <si>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</si>
  <si>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</si>
  <si>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</si>
  <si>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</si>
  <si>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</si>
  <si>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</si>
  <si>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</si>
  <si>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</si>
  <si>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</si>
  <si>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</si>
  <si>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</si>
  <si>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</si>
  <si>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</si>
  <si>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</si>
  <si>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</si>
  <si>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</si>
  <si>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</si>
  <si>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</si>
  <si>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</si>
  <si>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</si>
  <si>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</si>
  <si>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</si>
  <si>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</si>
  <si>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</si>
  <si>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</si>
  <si>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</si>
  <si>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</si>
  <si>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</si>
  <si>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</si>
  <si>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</si>
  <si>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</si>
  <si>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</si>
  <si>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</si>
  <si>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</si>
  <si>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</si>
  <si>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</si>
  <si>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</si>
  <si>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</si>
  <si>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</si>
  <si>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</si>
  <si>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</si>
  <si>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</si>
  <si>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</si>
  <si>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</si>
  <si>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</si>
  <si>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</si>
  <si>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</si>
  <si>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</si>
  <si>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</si>
  <si>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</si>
  <si>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</si>
  <si>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</si>
  <si>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</si>
  <si>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</si>
  <si>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</si>
  <si>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</si>
  <si>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</si>
  <si>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</si>
  <si>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</si>
  <si>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</si>
  <si>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</si>
  <si>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</si>
  <si>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</si>
  <si>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</si>
  <si>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</si>
  <si>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</si>
  <si>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</si>
  <si>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</si>
  <si>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</si>
  <si>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</si>
  <si>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</si>
  <si>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</si>
  <si>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</si>
  <si>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</si>
  <si>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</si>
  <si>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</si>
  <si>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</si>
  <si>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</si>
  <si>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</si>
  <si>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</si>
  <si>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</si>
  <si>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</si>
  <si>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</si>
  <si>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</si>
  <si>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</si>
  <si>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</si>
  <si>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</si>
  <si>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</si>
  <si>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</si>
  <si>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</si>
  <si>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</si>
  <si>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</si>
  <si>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</si>
  <si>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</si>
  <si>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</si>
  <si>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</si>
  <si>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</si>
  <si>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</si>
  <si>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</si>
  <si>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</si>
  <si>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</si>
  <si>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</si>
  <si>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</si>
  <si>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</si>
  <si>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</si>
  <si>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</si>
  <si>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</si>
  <si>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</si>
  <si>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</si>
  <si>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</si>
  <si>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</si>
  <si>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</si>
  <si>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</si>
  <si>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</si>
  <si>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</si>
  <si>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</si>
  <si>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</si>
  <si>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</si>
  <si>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</si>
  <si>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</si>
  <si>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</si>
  <si>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</si>
  <si>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</si>
  <si>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</si>
  <si>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</si>
  <si>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</si>
  <si>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</si>
  <si>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</si>
  <si>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</si>
  <si>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</si>
  <si>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</si>
  <si>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</si>
  <si>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</si>
  <si>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</si>
  <si>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</si>
  <si>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</si>
  <si>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</si>
  <si>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</si>
  <si>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</si>
  <si>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</si>
  <si>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</si>
  <si>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</si>
  <si>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</si>
  <si>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</si>
  <si>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</si>
  <si>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</si>
  <si>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</si>
  <si>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</si>
  <si>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</si>
  <si>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</si>
  <si>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</si>
  <si>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</si>
  <si>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</si>
  <si>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</si>
  <si>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</si>
  <si>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</si>
  <si>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</si>
  <si>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</si>
  <si>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</si>
  <si>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</si>
  <si>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</si>
  <si>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</si>
  <si>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</si>
  <si>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</si>
  <si>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</si>
  <si>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</si>
  <si>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</si>
  <si>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</si>
  <si>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</si>
  <si>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</si>
  <si>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</si>
  <si>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</si>
  <si>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</si>
  <si>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</si>
  <si>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</si>
  <si>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</si>
  <si>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</si>
  <si>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</si>
  <si>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</si>
  <si>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</si>
  <si>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</si>
  <si>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</si>
  <si>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</si>
  <si>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</si>
  <si>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</si>
  <si>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</si>
  <si>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</si>
  <si>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</si>
  <si>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</si>
  <si>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</si>
  <si>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</si>
  <si>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</si>
  <si>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</si>
  <si>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</si>
  <si>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</si>
  <si>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</si>
  <si>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</si>
  <si>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</si>
  <si>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</si>
  <si>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</si>
  <si>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</si>
  <si>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</si>
  <si>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</si>
  <si>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</si>
  <si>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</si>
  <si>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</si>
  <si>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</si>
  <si>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</si>
  <si>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</si>
  <si>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</si>
  <si>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</si>
  <si>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</si>
  <si>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</si>
  <si>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</si>
  <si>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</si>
  <si>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</si>
  <si>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</si>
  <si>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</si>
  <si>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</si>
  <si>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</si>
  <si>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</si>
  <si>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</si>
  <si>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</si>
  <si>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</si>
  <si>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</si>
  <si>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</si>
  <si>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</si>
  <si>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</si>
  <si>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</si>
  <si>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</si>
  <si>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</si>
  <si>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</si>
  <si>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</si>
  <si>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</si>
  <si>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</si>
  <si>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</si>
  <si>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</si>
  <si>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</si>
  <si>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</si>
  <si>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</si>
  <si>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</si>
  <si>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</si>
  <si>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</si>
  <si>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</si>
  <si>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</si>
  <si>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</si>
  <si>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</si>
  <si>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</si>
  <si>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</si>
  <si>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</si>
  <si>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</si>
  <si>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</si>
  <si>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</si>
  <si>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</si>
  <si>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</si>
  <si>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</si>
  <si>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</si>
  <si>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</si>
  <si>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</si>
  <si>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</si>
  <si>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</si>
  <si>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</si>
  <si>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</si>
  <si>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</si>
  <si>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</si>
  <si>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</si>
  <si>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</si>
  <si>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</si>
  <si>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</si>
  <si>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</si>
  <si>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</si>
  <si>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</si>
  <si>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</si>
  <si>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</si>
  <si>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</si>
  <si>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</si>
  <si>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</si>
  <si>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</si>
  <si>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</si>
  <si>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</si>
  <si>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</si>
  <si>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</si>
  <si>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</si>
  <si>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</si>
  <si>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</si>
  <si>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</si>
  <si>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</si>
  <si>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</si>
  <si>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</si>
  <si>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</si>
  <si>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</si>
  <si>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</si>
  <si>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</si>
  <si>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</si>
  <si>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</si>
  <si>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</si>
  <si>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</si>
  <si>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</si>
  <si>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</si>
  <si>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</si>
  <si>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</si>
  <si>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</si>
  <si>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</si>
  <si>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</si>
  <si>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</si>
  <si>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</si>
  <si>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</si>
  <si>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</si>
  <si>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</si>
  <si>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</si>
  <si>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</si>
  <si>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</si>
  <si>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</si>
  <si>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</si>
  <si>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</si>
  <si>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</si>
  <si>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</si>
  <si>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</si>
  <si>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</si>
  <si>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</si>
  <si>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</si>
  <si>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</si>
  <si>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</si>
  <si>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</si>
  <si>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</si>
  <si>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</si>
  <si>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</si>
  <si>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</si>
  <si>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</si>
  <si>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</si>
  <si>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</si>
  <si>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</si>
  <si>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</si>
  <si>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</si>
  <si>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</si>
  <si>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</si>
  <si>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</si>
  <si>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</si>
  <si>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</si>
  <si>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</si>
  <si>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</si>
  <si>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</si>
  <si>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</si>
  <si>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</si>
  <si>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</si>
  <si>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</si>
  <si>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</si>
  <si>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</si>
  <si>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</si>
  <si>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</si>
  <si>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</si>
  <si>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</si>
  <si>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</si>
  <si>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</si>
  <si>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</si>
  <si>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</si>
  <si>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</si>
  <si>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</si>
  <si>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</si>
  <si>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</si>
  <si>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</si>
  <si>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</si>
  <si>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</si>
  <si>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</si>
  <si>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</si>
  <si>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</si>
  <si>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</si>
  <si>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</si>
  <si>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</si>
  <si>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</si>
  <si>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</si>
  <si>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</si>
  <si>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</si>
  <si>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</si>
  <si>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</si>
  <si>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</si>
  <si>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</si>
  <si>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</si>
  <si>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</si>
  <si>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</si>
  <si>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</si>
  <si>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</si>
  <si>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</si>
  <si>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</si>
  <si>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</si>
  <si>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</si>
  <si>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</si>
  <si>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</si>
  <si>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</si>
  <si>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</si>
  <si>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</si>
  <si>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</si>
  <si>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</si>
  <si>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</si>
  <si>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</si>
  <si>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</si>
  <si>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</si>
  <si>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</si>
  <si>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</si>
  <si>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</si>
  <si>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</si>
  <si>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</si>
  <si>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</si>
  <si>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</si>
  <si>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</si>
  <si>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</si>
  <si>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</si>
  <si>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</si>
  <si>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</si>
  <si>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</si>
  <si>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</si>
  <si>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</si>
  <si>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</si>
  <si>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</si>
  <si>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</si>
  <si>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</si>
  <si>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</si>
  <si>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</si>
  <si>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</si>
  <si>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</si>
  <si>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</si>
  <si>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</si>
  <si>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</si>
  <si>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</si>
  <si>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</si>
  <si>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</si>
  <si>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</si>
  <si>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</si>
  <si>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</si>
  <si>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</si>
  <si>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</si>
  <si>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</si>
  <si>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</si>
  <si>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</si>
  <si>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</si>
  <si>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</si>
  <si>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</si>
  <si>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</si>
  <si>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</si>
  <si>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</si>
  <si>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</si>
  <si>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</si>
  <si>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</si>
  <si>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</si>
  <si>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</si>
  <si>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</si>
  <si>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</si>
  <si>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</si>
  <si>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</si>
  <si>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</si>
  <si>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</si>
  <si>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</si>
  <si>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</si>
  <si>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</si>
  <si>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</si>
  <si>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</si>
  <si>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</si>
  <si>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</si>
  <si>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</si>
  <si>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</si>
  <si>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</si>
  <si>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</si>
  <si>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</si>
  <si>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</si>
  <si>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</si>
  <si>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</si>
  <si>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</si>
  <si>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</si>
  <si>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</si>
  <si>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</si>
  <si>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</si>
  <si>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</si>
  <si>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</si>
  <si>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</si>
  <si>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</si>
  <si>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</si>
  <si>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</si>
  <si>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</si>
  <si>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</si>
  <si>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</si>
  <si>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</si>
  <si>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</si>
  <si>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</si>
  <si>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</si>
  <si>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</si>
  <si>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</si>
  <si>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</si>
  <si>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</si>
  <si>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</si>
  <si>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</si>
  <si>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</si>
  <si>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</si>
  <si>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</si>
  <si>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</si>
  <si>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</si>
  <si>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</si>
  <si>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</si>
  <si>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</si>
  <si>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</si>
  <si>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</si>
  <si>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</si>
  <si>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</si>
  <si>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</si>
  <si>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</si>
  <si>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</si>
  <si>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</si>
  <si>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</si>
  <si>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</si>
  <si>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</si>
  <si>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</si>
  <si>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</si>
  <si>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</si>
  <si>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</si>
  <si>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</si>
  <si>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</si>
  <si>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</si>
  <si>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</si>
  <si>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</si>
  <si>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</si>
  <si>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</si>
  <si>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</si>
  <si>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</si>
  <si>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</si>
  <si>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</si>
  <si>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</si>
  <si>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</si>
  <si>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</si>
  <si>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</si>
  <si>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</si>
  <si>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</si>
  <si>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</si>
  <si>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</si>
  <si>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</si>
  <si>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</si>
  <si>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</si>
  <si>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</si>
  <si>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</si>
  <si>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</si>
  <si>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</si>
  <si>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</si>
  <si>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</si>
  <si>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</si>
  <si>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</si>
  <si>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</si>
  <si>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</si>
  <si>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</si>
  <si>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</si>
  <si>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</si>
  <si>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</si>
  <si>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</si>
  <si>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</si>
  <si>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</si>
  <si>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</si>
  <si>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</si>
  <si>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</si>
  <si>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</si>
  <si>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</si>
  <si>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</si>
  <si>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</si>
  <si>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</si>
  <si>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</si>
  <si>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</si>
  <si>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</si>
  <si>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</si>
  <si>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</si>
  <si>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</si>
  <si>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</si>
  <si>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</si>
  <si>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</si>
  <si>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</si>
  <si>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</si>
  <si>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</si>
  <si>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</si>
  <si>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</si>
  <si>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</si>
  <si>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</si>
  <si>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</si>
  <si>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</si>
  <si>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</si>
  <si>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</si>
  <si>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</si>
  <si>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</si>
  <si>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</si>
  <si>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</si>
  <si>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</si>
  <si>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</si>
  <si>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</si>
  <si>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</si>
  <si>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</si>
  <si>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</si>
  <si>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</si>
  <si>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</si>
  <si>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</si>
  <si>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</si>
  <si>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</si>
  <si>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</si>
  <si>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</si>
  <si>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</si>
  <si>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</si>
  <si>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</si>
  <si>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</si>
  <si>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</si>
  <si>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</si>
  <si>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</si>
  <si>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</si>
  <si>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</si>
  <si>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</si>
  <si>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</si>
  <si>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</si>
  <si>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</si>
  <si>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</si>
  <si>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</si>
  <si>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</si>
  <si>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</si>
  <si>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</si>
  <si>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</si>
  <si>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</si>
  <si>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</si>
  <si>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</si>
  <si>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</si>
  <si>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</si>
  <si>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</si>
  <si>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</si>
  <si>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</si>
  <si>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</si>
  <si>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</si>
  <si>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</si>
  <si>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</si>
  <si>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</si>
  <si>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</si>
  <si>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</si>
  <si>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</si>
  <si>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</si>
  <si>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</si>
  <si>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</si>
  <si>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</si>
  <si>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</si>
  <si>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</si>
  <si>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</si>
  <si>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</si>
  <si>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</si>
  <si>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</si>
  <si>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</si>
  <si>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</si>
  <si>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</si>
  <si>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</si>
  <si>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</si>
  <si>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</si>
  <si>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</si>
  <si>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</si>
  <si>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</si>
  <si>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</si>
  <si>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</si>
  <si>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</si>
  <si>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</si>
  <si>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</si>
  <si>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</si>
  <si>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</si>
  <si>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</si>
  <si>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</si>
  <si>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</si>
  <si>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</si>
  <si>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</si>
  <si>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</si>
  <si>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</si>
  <si>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</si>
  <si>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</si>
  <si>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</si>
  <si>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</si>
  <si>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</si>
  <si>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</si>
  <si>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</si>
  <si>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</si>
  <si>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</si>
  <si>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</si>
  <si>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</si>
  <si>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</si>
  <si>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</si>
  <si>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</si>
  <si>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</si>
  <si>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</si>
  <si>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</si>
  <si>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</si>
  <si>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</si>
  <si>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</si>
  <si>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</si>
  <si>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</si>
  <si>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</si>
  <si>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</si>
  <si>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</si>
  <si>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</si>
  <si>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</si>
  <si>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</si>
  <si>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</si>
  <si>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</si>
  <si>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</si>
  <si>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</si>
  <si>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</si>
  <si>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</si>
  <si>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</si>
  <si>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</si>
  <si>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</si>
  <si>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</si>
  <si>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</si>
  <si>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</si>
  <si>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</si>
  <si>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</si>
  <si>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</si>
  <si>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</si>
  <si>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</si>
  <si>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</si>
  <si>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</si>
  <si>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</si>
  <si>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</si>
  <si>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</si>
  <si>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</si>
  <si>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</si>
  <si>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</si>
  <si>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</si>
  <si>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</si>
  <si>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</si>
  <si>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</si>
  <si>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</si>
  <si>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</si>
  <si>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</si>
  <si>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</si>
  <si>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</si>
  <si>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</si>
  <si>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</si>
  <si>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</si>
  <si>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</si>
  <si>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</si>
  <si>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</si>
  <si>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</si>
  <si>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</si>
  <si>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</si>
  <si>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</si>
  <si>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</si>
  <si>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</si>
  <si>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</si>
  <si>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</si>
  <si>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</si>
  <si>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</si>
  <si>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</si>
  <si>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</si>
  <si>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</si>
  <si>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</si>
  <si>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</si>
  <si>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</si>
  <si>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</si>
  <si>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</si>
  <si>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</si>
  <si>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</si>
  <si>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</si>
  <si>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</si>
  <si>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</si>
  <si>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</si>
  <si>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</si>
  <si>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</si>
  <si>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</si>
  <si>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</si>
  <si>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</si>
  <si>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</si>
  <si>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</si>
  <si>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</si>
  <si>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</si>
  <si>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</si>
  <si>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</si>
  <si>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</si>
  <si>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</si>
  <si>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</si>
  <si>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</si>
  <si>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</si>
  <si>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</si>
  <si>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</si>
  <si>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</si>
  <si>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</si>
  <si>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</si>
  <si>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</si>
  <si>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</si>
  <si>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</si>
  <si>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</si>
  <si>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</si>
  <si>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</si>
  <si>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</si>
  <si>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</si>
  <si>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</si>
  <si>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</si>
  <si>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</si>
  <si>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</si>
  <si>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</si>
  <si>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</si>
  <si>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</si>
  <si>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</si>
  <si>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</si>
  <si>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</si>
  <si>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</si>
  <si>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</si>
  <si>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</si>
  <si>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</si>
  <si>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</si>
  <si>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</si>
  <si>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</si>
  <si>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</si>
  <si>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</si>
  <si>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</si>
  <si>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</si>
  <si>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</si>
  <si>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</si>
  <si>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</si>
  <si>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</si>
  <si>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</si>
  <si>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</si>
  <si>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</si>
  <si>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</si>
  <si>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</si>
  <si>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</si>
  <si>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</si>
  <si>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</si>
  <si>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</si>
  <si>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</si>
  <si>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</si>
  <si>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</si>
  <si>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</si>
  <si>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</si>
  <si>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</si>
  <si>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</si>
  <si>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</si>
  <si>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</si>
  <si>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</si>
  <si>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</si>
  <si>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</si>
  <si>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</si>
  <si>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</si>
  <si>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</si>
  <si>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</si>
  <si>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</si>
  <si>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</si>
  <si>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</si>
  <si>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</si>
  <si>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</si>
  <si>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</si>
  <si>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</si>
  <si>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</si>
  <si>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</si>
  <si>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</si>
  <si>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</si>
  <si>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</si>
  <si>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</si>
  <si>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</si>
  <si>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</si>
  <si>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</si>
  <si>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</si>
  <si>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</si>
  <si>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</si>
  <si>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</si>
  <si>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</si>
  <si>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</si>
  <si>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</si>
  <si>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</si>
  <si>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</si>
  <si>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</si>
  <si>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</si>
  <si>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</si>
  <si>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</si>
  <si>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</si>
  <si>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</si>
  <si>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</si>
  <si>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</si>
  <si>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</si>
  <si>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</si>
  <si>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</si>
  <si>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</si>
  <si>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</si>
  <si>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</si>
  <si>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</si>
  <si>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</si>
  <si>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</si>
  <si>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</si>
  <si>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</si>
  <si>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</si>
  <si>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</si>
  <si>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</si>
  <si>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</si>
  <si>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</si>
  <si>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</si>
  <si>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</si>
  <si>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</si>
  <si>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</si>
  <si>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</si>
  <si>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</si>
  <si>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</si>
  <si>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</si>
  <si>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</si>
  <si>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</si>
  <si>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</si>
  <si>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</si>
  <si>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</si>
  <si>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</si>
  <si>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</si>
  <si>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</si>
  <si>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</si>
  <si>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</si>
  <si>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</si>
  <si>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</si>
  <si>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</si>
  <si>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</si>
  <si>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</si>
  <si>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</si>
  <si>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</si>
  <si>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</si>
  <si>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</si>
  <si>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</si>
  <si>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</si>
  <si>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</si>
  <si>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</si>
  <si>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</si>
  <si>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</si>
  <si>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</si>
  <si>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</si>
  <si>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</si>
  <si>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</si>
  <si>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</si>
  <si>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</si>
  <si>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</si>
  <si>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</si>
  <si>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</si>
  <si>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</si>
  <si>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</si>
  <si>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</si>
  <si>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</si>
  <si>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</si>
  <si>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</si>
  <si>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</si>
  <si>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</si>
  <si>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</si>
  <si>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</si>
  <si>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</si>
  <si>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</si>
  <si>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</si>
  <si>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</si>
  <si>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</si>
  <si>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</si>
  <si>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</si>
  <si>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</si>
  <si>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</si>
  <si>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</si>
  <si>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</si>
  <si>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</si>
  <si>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</si>
  <si>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</si>
  <si>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</si>
  <si>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</si>
  <si>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</si>
  <si>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</si>
  <si>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</si>
  <si>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</si>
  <si>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</si>
  <si>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</si>
  <si>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</si>
  <si>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</si>
  <si>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</si>
  <si>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</si>
  <si>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</si>
  <si>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</si>
  <si>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</si>
  <si>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</si>
  <si>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</si>
  <si>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</si>
  <si>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</si>
  <si>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</si>
  <si>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</si>
  <si>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</si>
  <si>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</si>
  <si>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</si>
  <si>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</si>
  <si>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</si>
  <si>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</si>
  <si>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</si>
  <si>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</si>
  <si>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</si>
  <si>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</si>
  <si>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</si>
  <si>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</si>
  <si>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</si>
  <si>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</si>
  <si>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</si>
  <si>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</si>
  <si>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</si>
  <si>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</si>
  <si>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</si>
  <si>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</si>
  <si>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</si>
  <si>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</si>
  <si>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</si>
  <si>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</si>
  <si>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</si>
  <si>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</si>
  <si>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</si>
  <si>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</si>
  <si>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</si>
  <si>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</si>
  <si>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</si>
  <si>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</si>
  <si>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</si>
  <si>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</si>
  <si>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</si>
  <si>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</si>
  <si>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</si>
  <si>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</si>
  <si>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</si>
  <si>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</si>
  <si>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</si>
  <si>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</si>
  <si>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</si>
  <si>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</si>
  <si>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</si>
  <si>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</si>
  <si>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</si>
  <si>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</si>
  <si>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</si>
  <si>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</si>
  <si>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</si>
  <si>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</si>
  <si>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</si>
  <si>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</si>
  <si>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</si>
  <si>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</si>
  <si>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</si>
  <si>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</si>
  <si>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</si>
  <si>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</si>
  <si>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</si>
  <si>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</si>
  <si>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</si>
  <si>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</si>
  <si>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</si>
  <si>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</si>
  <si>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</si>
  <si>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</si>
  <si>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</si>
  <si>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</si>
  <si>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</si>
  <si>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</si>
  <si>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</si>
  <si>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</si>
  <si>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</si>
  <si>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</si>
  <si>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</si>
  <si>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</si>
  <si>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</si>
  <si>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</si>
  <si>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</si>
  <si>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</si>
  <si>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</si>
  <si>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</si>
  <si>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</si>
  <si>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</si>
  <si>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</si>
  <si>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</si>
  <si>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</si>
  <si>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</si>
  <si>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</si>
  <si>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</si>
  <si>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</si>
  <si>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</si>
  <si>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</si>
  <si>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</si>
  <si>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</si>
  <si>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</si>
  <si>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</si>
  <si>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</si>
  <si>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</si>
  <si>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</si>
  <si>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</si>
  <si>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</si>
  <si>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</si>
  <si>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</si>
  <si>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</si>
  <si>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</si>
  <si>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</si>
  <si>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</si>
  <si>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</si>
  <si>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</si>
  <si>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</si>
  <si>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</si>
  <si>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</si>
  <si>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</si>
  <si>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</si>
  <si>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</si>
  <si>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</si>
  <si>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</si>
  <si>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</si>
  <si>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</si>
  <si>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</si>
  <si>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</si>
  <si>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</si>
  <si>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</si>
  <si>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</si>
  <si>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</si>
  <si>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</si>
  <si>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</si>
  <si>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</si>
  <si>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</si>
  <si>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</si>
  <si>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</si>
  <si>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</si>
  <si>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</si>
  <si>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</si>
  <si>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</si>
  <si>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</si>
  <si>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</si>
  <si>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</si>
  <si>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</si>
  <si>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</si>
  <si>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</si>
  <si>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</si>
  <si>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</si>
  <si>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</si>
  <si>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</si>
  <si>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</si>
  <si>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</si>
  <si>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</si>
  <si>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</si>
  <si>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</si>
  <si>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</si>
  <si>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</si>
  <si>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</si>
  <si>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</si>
  <si>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</si>
  <si>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</si>
  <si>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</si>
  <si>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</si>
  <si>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</si>
  <si>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</si>
  <si>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</si>
  <si>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</si>
  <si>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</si>
  <si>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</si>
  <si>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</si>
  <si>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</si>
  <si>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</si>
  <si>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</si>
  <si>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</si>
  <si>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</si>
  <si>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</si>
  <si>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</si>
  <si>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</si>
  <si>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</si>
  <si>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</si>
  <si>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</si>
  <si>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</si>
  <si>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</si>
  <si>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</si>
  <si>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</si>
  <si>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</si>
  <si>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</si>
  <si>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</si>
  <si>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</si>
  <si>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</si>
  <si>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</si>
  <si>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</si>
  <si>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</si>
  <si>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</si>
  <si>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</si>
  <si>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</si>
  <si>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</si>
  <si>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</si>
  <si>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</si>
  <si>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</si>
  <si>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</si>
  <si>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</si>
  <si>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</si>
  <si>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</si>
  <si>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</si>
  <si>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</si>
  <si>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</si>
  <si>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</si>
  <si>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</si>
  <si>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</si>
  <si>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</si>
  <si>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</si>
  <si>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</si>
  <si>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</si>
  <si>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</si>
  <si>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</si>
  <si>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</si>
  <si>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</si>
  <si>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</si>
  <si>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</si>
  <si>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</si>
  <si>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</si>
  <si>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</si>
  <si>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</si>
  <si>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</si>
  <si>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</si>
  <si>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</si>
  <si>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</si>
  <si>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</si>
  <si>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</si>
  <si>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</si>
  <si>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</si>
  <si>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</si>
  <si>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</si>
  <si>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</si>
  <si>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</si>
  <si>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</si>
  <si>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</si>
  <si>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</si>
  <si>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</si>
  <si>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</si>
  <si>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</si>
  <si>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</si>
  <si>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</si>
  <si>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</si>
  <si>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</si>
  <si>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</si>
  <si>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</si>
  <si>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</si>
  <si>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</si>
  <si>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</si>
  <si>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</si>
  <si>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</si>
  <si>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</si>
  <si>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</si>
  <si>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</si>
  <si>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</si>
  <si>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</si>
  <si>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</si>
  <si>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</si>
  <si>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</si>
  <si>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</si>
  <si>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</si>
  <si>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</si>
  <si>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</si>
  <si>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</si>
  <si>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</si>
  <si>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</si>
  <si>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</si>
  <si>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</si>
  <si>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</si>
  <si>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</si>
  <si>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</si>
  <si>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</si>
  <si>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</si>
  <si>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</si>
  <si>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</si>
  <si>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</si>
  <si>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</si>
  <si>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</si>
  <si>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</si>
  <si>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</si>
  <si>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</si>
  <si>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</si>
  <si>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</si>
  <si>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</si>
  <si>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</si>
  <si>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</si>
  <si>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</si>
  <si>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</si>
  <si>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</si>
  <si>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</si>
  <si>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</si>
  <si>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</si>
  <si>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</si>
  <si>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</si>
  <si>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</si>
  <si>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</si>
  <si>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</si>
  <si>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</si>
  <si>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</si>
  <si>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</si>
  <si>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</si>
  <si>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</si>
  <si>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</si>
  <si>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</si>
  <si>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</si>
  <si>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</si>
  <si>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</si>
  <si>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</si>
  <si>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</si>
  <si>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</si>
  <si>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</si>
  <si>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</si>
  <si>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</si>
  <si>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</si>
  <si>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</si>
  <si>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</si>
  <si>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</si>
  <si>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</si>
  <si>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</si>
  <si>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</si>
  <si>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</si>
  <si>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</si>
  <si>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</si>
  <si>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</si>
  <si>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</si>
  <si>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</si>
  <si>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</si>
  <si>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</si>
  <si>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</si>
  <si>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</si>
  <si>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</si>
  <si>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</si>
  <si>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</si>
  <si>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</si>
  <si>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</si>
  <si>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</si>
  <si>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</si>
  <si>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</si>
  <si>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</si>
  <si>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</si>
  <si>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</si>
  <si>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</si>
  <si>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</si>
  <si>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</si>
  <si>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</si>
  <si>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</si>
  <si>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</si>
  <si>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</si>
  <si>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</si>
  <si>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</si>
  <si>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</si>
  <si>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</si>
  <si>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</si>
  <si>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</si>
  <si>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</si>
  <si>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</si>
  <si>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</si>
  <si>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</si>
  <si>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</si>
  <si>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</si>
  <si>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</si>
  <si>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</si>
  <si>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</si>
  <si>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</si>
  <si>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</si>
  <si>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</si>
  <si>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</si>
  <si>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</si>
  <si>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</si>
  <si>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</si>
  <si>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</si>
  <si>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</si>
  <si>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</si>
  <si>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</si>
  <si>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</si>
  <si>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</si>
  <si>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</si>
  <si>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</si>
  <si>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</si>
  <si>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</si>
  <si>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</si>
  <si>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</si>
  <si>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</si>
  <si>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</si>
  <si>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</si>
  <si>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</si>
  <si>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</si>
  <si>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</si>
  <si>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</si>
  <si>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</si>
  <si>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</si>
  <si>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</si>
  <si>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</si>
  <si>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</si>
  <si>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</si>
  <si>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</si>
  <si>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</si>
  <si>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</si>
  <si>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</si>
  <si>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</si>
  <si>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</si>
  <si>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</si>
  <si>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</si>
  <si>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</si>
  <si>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</si>
  <si>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</si>
  <si>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</si>
  <si>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</si>
  <si>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</si>
  <si>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</si>
  <si>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</si>
  <si>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</si>
  <si>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</si>
  <si>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</si>
  <si>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</si>
  <si>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</si>
  <si>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</si>
  <si>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</si>
  <si>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</si>
  <si>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</si>
  <si>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</si>
  <si>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</si>
  <si>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</si>
  <si>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</si>
  <si>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</si>
  <si>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</si>
  <si>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</si>
  <si>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</si>
  <si>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</si>
  <si>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</si>
  <si>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</si>
  <si>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</si>
  <si>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</si>
  <si>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</si>
  <si>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</si>
  <si>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</si>
  <si>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</si>
  <si>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</si>
  <si>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</si>
  <si>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</si>
  <si>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</si>
  <si>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</si>
  <si>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</si>
  <si>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</si>
  <si>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</si>
  <si>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</si>
  <si>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</si>
  <si>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</si>
  <si>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</si>
  <si>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</si>
  <si>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</si>
  <si>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</si>
  <si>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</si>
  <si>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</si>
  <si>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</si>
  <si>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</si>
  <si>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</si>
  <si>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</si>
  <si>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</si>
  <si>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</si>
  <si>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</si>
  <si>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</si>
  <si>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</si>
  <si>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</si>
  <si>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</si>
  <si>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</si>
  <si>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</si>
  <si>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</si>
  <si>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</si>
  <si>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</si>
  <si>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</si>
  <si>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</si>
  <si>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</si>
  <si>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</si>
  <si>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</si>
  <si>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</si>
  <si>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</si>
  <si>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</si>
  <si>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</si>
  <si>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</si>
  <si>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</si>
  <si>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</si>
  <si>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</si>
  <si>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</si>
  <si>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</si>
  <si>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</si>
  <si>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</si>
  <si>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</si>
  <si>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</si>
  <si>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</si>
  <si>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</si>
  <si>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</si>
  <si>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</si>
  <si>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</si>
  <si>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</si>
  <si>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</si>
  <si>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</si>
  <si>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</si>
  <si>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</si>
  <si>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</si>
  <si>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</si>
  <si>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</si>
  <si>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</si>
  <si>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</si>
  <si>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</si>
  <si>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</si>
  <si>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</si>
  <si>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</si>
  <si>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</si>
  <si>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</si>
  <si>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</si>
  <si>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</si>
  <si>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</si>
  <si>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</si>
  <si>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</si>
  <si>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</si>
  <si>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</si>
  <si>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</si>
  <si>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</si>
  <si>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</si>
  <si>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</si>
  <si>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</si>
  <si>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</si>
  <si>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</si>
  <si>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</si>
  <si>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</si>
  <si>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</si>
  <si>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</si>
  <si>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</si>
  <si>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</si>
  <si>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</si>
  <si>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</si>
  <si>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</si>
  <si>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</si>
  <si>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</si>
  <si>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</si>
  <si>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</si>
  <si>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</si>
  <si>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</si>
  <si>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</si>
  <si>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</si>
  <si>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</si>
  <si>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</si>
  <si>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</si>
  <si>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</si>
  <si>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</si>
  <si>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</si>
  <si>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</si>
  <si>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</si>
  <si>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</si>
  <si>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</si>
  <si>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</si>
  <si>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</si>
  <si>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</si>
  <si>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</si>
  <si>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</si>
  <si>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</si>
  <si>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</si>
  <si>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</si>
  <si>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</si>
  <si>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</si>
  <si>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</si>
  <si>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</si>
  <si>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</si>
  <si>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</si>
  <si>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</si>
  <si>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</si>
  <si>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</si>
  <si>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</si>
  <si>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</si>
  <si>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</si>
  <si>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</si>
  <si>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</si>
  <si>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</si>
  <si>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</si>
  <si>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</si>
  <si>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</si>
  <si>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</si>
  <si>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</si>
  <si>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</si>
  <si>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</si>
  <si>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</si>
  <si>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</si>
  <si>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</si>
  <si>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</si>
  <si>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</si>
  <si>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</si>
  <si>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</si>
  <si>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</si>
  <si>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</si>
  <si>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</si>
  <si>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</si>
  <si>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</si>
  <si>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</si>
  <si>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</si>
  <si>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</si>
  <si>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</si>
  <si>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</si>
  <si>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</si>
  <si>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</si>
  <si>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</si>
  <si>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</si>
  <si>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</si>
  <si>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</si>
  <si>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</si>
  <si>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</si>
  <si>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</si>
  <si>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</si>
  <si>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</si>
  <si>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</si>
  <si>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</si>
  <si>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</si>
  <si>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</si>
  <si>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</si>
  <si>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</si>
  <si>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</si>
  <si>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</si>
  <si>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</si>
  <si>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</si>
  <si>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</si>
  <si>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</si>
  <si>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</si>
  <si>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</si>
  <si>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</si>
  <si>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</si>
  <si>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</si>
  <si>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</si>
  <si>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</si>
  <si>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</si>
  <si>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</si>
  <si>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</si>
  <si>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</si>
  <si>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</si>
  <si>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</si>
  <si>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</si>
  <si>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</si>
  <si>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</si>
  <si>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</si>
  <si>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</si>
  <si>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</si>
  <si>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</si>
  <si>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</si>
  <si>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</si>
  <si>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</si>
  <si>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</si>
  <si>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</si>
  <si>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</si>
  <si>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</si>
  <si>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</si>
  <si>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</si>
  <si>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</si>
  <si>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</si>
  <si>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</si>
  <si>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</si>
  <si>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</si>
  <si>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</si>
  <si>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</si>
  <si>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</si>
  <si>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</si>
  <si>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</si>
  <si>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</si>
  <si>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</si>
  <si>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</si>
  <si>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</si>
  <si>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</si>
  <si>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</si>
  <si>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</si>
  <si>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</si>
  <si>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</si>
  <si>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</si>
  <si>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</si>
  <si>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</si>
  <si>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</si>
  <si>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</si>
  <si>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</si>
  <si>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</si>
  <si>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</si>
  <si>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</si>
  <si>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</si>
  <si>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</si>
  <si>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</si>
  <si>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</si>
  <si>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</si>
  <si>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</si>
  <si>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</si>
  <si>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</si>
  <si>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</si>
  <si>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</si>
  <si>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</si>
  <si>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</si>
  <si>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</si>
  <si>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</si>
  <si>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</si>
  <si>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</si>
  <si>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</si>
  <si>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</si>
  <si>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</si>
  <si>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</si>
  <si>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</si>
  <si>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</si>
  <si>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</si>
  <si>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</si>
  <si>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</si>
  <si>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</si>
  <si>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</si>
  <si>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</si>
  <si>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</si>
  <si>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</si>
  <si>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</si>
  <si>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</si>
  <si>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</si>
  <si>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</si>
  <si>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</si>
  <si>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</si>
  <si>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</si>
  <si>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</si>
  <si>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</si>
  <si>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</si>
  <si>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</si>
  <si>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</si>
  <si>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</si>
  <si>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</si>
  <si>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</si>
  <si>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</si>
  <si>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</si>
  <si>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</si>
  <si>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</si>
  <si>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</si>
  <si>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</si>
  <si>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</si>
  <si>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</si>
  <si>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</si>
  <si>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</si>
  <si>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</si>
  <si>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</si>
  <si>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</si>
  <si>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</si>
  <si>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</si>
  <si>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</si>
  <si>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</si>
  <si>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</si>
  <si>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</si>
  <si>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</si>
  <si>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</si>
  <si>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</si>
  <si>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</si>
  <si>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</si>
  <si>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</si>
  <si>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</si>
  <si>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</si>
  <si>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</si>
  <si>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</si>
  <si>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</si>
  <si>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</si>
  <si>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</si>
  <si>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</si>
  <si>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</si>
  <si>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</si>
  <si>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</si>
  <si>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</si>
  <si>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</si>
  <si>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</si>
  <si>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</si>
  <si>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</si>
  <si>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</si>
  <si>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</si>
  <si>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</si>
  <si>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</si>
  <si>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</si>
  <si>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</si>
  <si>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</si>
  <si>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</si>
  <si>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</si>
  <si>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</si>
  <si>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</si>
  <si>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</si>
  <si>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</si>
  <si>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</si>
  <si>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</si>
  <si>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</si>
  <si>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</si>
  <si>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</si>
  <si>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</si>
  <si>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</si>
  <si>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</si>
  <si>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</si>
  <si>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</si>
  <si>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</si>
  <si>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</si>
  <si>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</si>
  <si>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</si>
  <si>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</si>
  <si>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</si>
  <si>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</si>
  <si>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</si>
  <si>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</si>
  <si>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</si>
  <si>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</si>
  <si>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</si>
  <si>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</si>
  <si>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</si>
  <si>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</si>
  <si>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</si>
  <si>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</si>
  <si>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</si>
  <si>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</si>
  <si>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</si>
  <si>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</si>
  <si>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</si>
  <si>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</si>
  <si>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</si>
  <si>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</si>
  <si>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</si>
  <si>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</si>
  <si>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</si>
  <si>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</si>
  <si>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</si>
  <si>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</si>
  <si>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</si>
  <si>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</si>
  <si>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</si>
  <si>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</si>
  <si>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</si>
  <si>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</si>
  <si>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</si>
  <si>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</si>
  <si>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</si>
  <si>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</si>
  <si>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</si>
  <si>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</si>
  <si>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</si>
  <si>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</si>
  <si>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</si>
  <si>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</si>
  <si>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</si>
  <si>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</si>
  <si>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</si>
  <si>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</si>
  <si>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</si>
  <si>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</si>
  <si>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</si>
  <si>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</si>
  <si>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</si>
  <si>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</si>
  <si>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</si>
  <si>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</si>
  <si>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</si>
  <si>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</si>
  <si>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</si>
  <si>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</si>
  <si>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</si>
  <si>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</si>
  <si>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</si>
  <si>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</si>
  <si>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</si>
  <si>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</si>
  <si>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</si>
  <si>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</si>
  <si>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</si>
  <si>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</si>
  <si>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</si>
  <si>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</si>
  <si>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</si>
  <si>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</si>
  <si>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</si>
  <si>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</si>
  <si>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</si>
  <si>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</si>
  <si>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</si>
  <si>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</si>
  <si>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</si>
  <si>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</si>
  <si>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</si>
  <si>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</si>
  <si>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</si>
  <si>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</si>
  <si>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</si>
  <si>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</si>
  <si>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</si>
  <si>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</si>
  <si>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</si>
  <si>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</si>
  <si>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</si>
  <si>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</si>
  <si>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</si>
  <si>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</si>
  <si>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</si>
  <si>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</si>
  <si>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</si>
  <si>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</si>
  <si>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</si>
  <si>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</si>
  <si>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</si>
  <si>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</si>
  <si>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</si>
  <si>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</si>
  <si>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</si>
  <si>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</si>
  <si>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</si>
  <si>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</si>
  <si>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</si>
  <si>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</si>
  <si>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</si>
  <si>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</si>
  <si>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</si>
  <si>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</si>
  <si>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</si>
  <si>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</si>
  <si>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</si>
  <si>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</si>
  <si>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</si>
  <si>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</si>
  <si>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</si>
  <si>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</si>
  <si>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</si>
  <si>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</si>
  <si>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</si>
  <si>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</si>
  <si>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</si>
  <si>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</si>
  <si>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</si>
  <si>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</si>
  <si>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</si>
  <si>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</si>
  <si>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</si>
  <si>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</si>
  <si>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</si>
  <si>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</si>
  <si>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</si>
  <si>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</si>
  <si>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</si>
  <si>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</si>
  <si>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</si>
  <si>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</si>
  <si>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</si>
  <si>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</si>
  <si>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</si>
  <si>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</si>
  <si>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</si>
  <si>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</si>
  <si>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</si>
  <si>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</si>
  <si>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</si>
  <si>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</si>
  <si>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</si>
  <si>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</si>
  <si>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</si>
  <si>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</si>
  <si>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</si>
  <si>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</si>
  <si>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</si>
  <si>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</si>
  <si>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</si>
  <si>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</si>
  <si>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</si>
  <si>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</si>
  <si>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</si>
  <si>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</si>
  <si>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</si>
  <si>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</si>
  <si>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</si>
  <si>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</si>
  <si>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</si>
  <si>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</si>
  <si>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</si>
  <si>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</si>
  <si>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</si>
  <si>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</si>
  <si>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</si>
  <si>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</si>
  <si>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</si>
  <si>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</si>
  <si>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</si>
  <si>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</si>
  <si>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</si>
  <si>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</si>
  <si>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</si>
  <si>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</si>
  <si>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</si>
  <si>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</si>
  <si>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</si>
  <si>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</si>
  <si>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</si>
  <si>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</si>
  <si>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</si>
  <si>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</si>
  <si>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</si>
  <si>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</si>
  <si>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</si>
  <si>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</si>
  <si>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</si>
  <si>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</si>
  <si>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</si>
  <si>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</si>
  <si>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</si>
  <si>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</si>
  <si>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</si>
  <si>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</si>
  <si>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</si>
  <si>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</si>
  <si>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</si>
  <si>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</si>
  <si>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</si>
  <si>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</si>
  <si>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</si>
  <si>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</si>
  <si>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</si>
  <si>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</si>
  <si>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</si>
  <si>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</si>
  <si>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</si>
  <si>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</si>
  <si>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</si>
  <si>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</si>
  <si>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</si>
  <si>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</si>
  <si>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</si>
  <si>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</si>
  <si>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</si>
  <si>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</si>
  <si>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</si>
  <si>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</si>
  <si>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</si>
  <si>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</si>
  <si>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</si>
  <si>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</si>
  <si>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</si>
  <si>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</si>
  <si>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</si>
  <si>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</si>
  <si>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</si>
  <si>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</si>
  <si>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</si>
  <si>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</si>
  <si>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</si>
  <si>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</si>
  <si>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</si>
  <si>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</si>
  <si>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</si>
  <si>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</si>
  <si>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</si>
  <si>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</si>
  <si>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</si>
  <si>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</si>
  <si>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</si>
  <si>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</si>
  <si>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</si>
  <si>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</si>
  <si>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</si>
  <si>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</si>
  <si>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</si>
  <si>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</si>
  <si>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</si>
  <si>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</si>
  <si>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</si>
  <si>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</si>
  <si>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</si>
  <si>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</si>
  <si>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</si>
  <si>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</si>
  <si>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</si>
  <si>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</si>
  <si>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</si>
  <si>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</si>
  <si>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</si>
  <si>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</si>
  <si>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</si>
  <si>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</si>
  <si>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</si>
  <si>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</si>
  <si>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</si>
  <si>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</si>
  <si>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</si>
  <si>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</si>
  <si>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</si>
  <si>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</si>
  <si>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</si>
  <si>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</si>
  <si>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</si>
  <si>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</si>
  <si>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</si>
  <si>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</si>
  <si>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</si>
  <si>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</si>
  <si>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</si>
  <si>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</si>
  <si>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</si>
  <si>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</si>
  <si>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</si>
  <si>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</si>
  <si>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</si>
  <si>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</si>
  <si>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</si>
  <si>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</si>
  <si>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</si>
  <si>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</si>
  <si>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</si>
  <si>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</si>
  <si>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</si>
  <si>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</si>
  <si>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</si>
  <si>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</si>
  <si>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</si>
  <si>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</si>
  <si>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</si>
  <si>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</si>
  <si>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</si>
  <si>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</si>
  <si>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</si>
  <si>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</si>
  <si>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</si>
  <si>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</si>
  <si>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</si>
  <si>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</si>
  <si>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</si>
  <si>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</si>
  <si>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</si>
  <si>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</si>
  <si>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</si>
  <si>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</si>
  <si>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</si>
  <si>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</si>
  <si>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</si>
  <si>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</si>
  <si>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</si>
  <si>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</si>
  <si>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</si>
  <si>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</si>
  <si>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</si>
  <si>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</si>
  <si>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</si>
  <si>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</si>
  <si>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</si>
  <si>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</si>
  <si>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</si>
  <si>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</si>
  <si>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</si>
  <si>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</si>
  <si>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</si>
  <si>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</si>
  <si>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</si>
  <si>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</si>
  <si>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</si>
  <si>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</si>
  <si>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</si>
  <si>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</si>
  <si>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</si>
  <si>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</si>
  <si>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</si>
  <si>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</si>
  <si>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</si>
  <si>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</si>
  <si>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</si>
  <si>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</si>
  <si>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</si>
  <si>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</si>
  <si>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</si>
  <si>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</si>
  <si>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</si>
  <si>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</si>
  <si>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</si>
  <si>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</si>
  <si>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</si>
  <si>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</si>
  <si>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</si>
  <si>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</si>
  <si>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</si>
  <si>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</si>
  <si>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</si>
  <si>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</si>
  <si>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</si>
  <si>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</si>
  <si>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</si>
  <si>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</si>
  <si>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</si>
  <si>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</si>
  <si>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</si>
  <si>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</si>
  <si>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</si>
  <si>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</si>
  <si>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</si>
  <si>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</si>
  <si>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</si>
  <si>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</si>
  <si>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</si>
  <si>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</si>
  <si>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</si>
  <si>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</si>
  <si>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</si>
  <si>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</si>
  <si>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</si>
  <si>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</si>
  <si>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</si>
  <si>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</si>
  <si>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</si>
  <si>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</si>
  <si>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</si>
  <si>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</si>
  <si>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</si>
  <si>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</si>
  <si>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</si>
  <si>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</si>
  <si>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</si>
  <si>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</si>
  <si>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</si>
  <si>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</si>
  <si>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</si>
  <si>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</si>
  <si>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</si>
  <si>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</si>
  <si>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</si>
  <si>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</si>
  <si>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</si>
  <si>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</si>
  <si>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</si>
  <si>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</si>
  <si>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</si>
  <si>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</si>
  <si>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</si>
  <si>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</si>
  <si>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</si>
  <si>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</si>
  <si>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</si>
  <si>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</si>
  <si>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</si>
  <si>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</si>
  <si>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</si>
  <si>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</si>
  <si>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</si>
  <si>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</si>
  <si>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</si>
  <si>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</si>
  <si>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</si>
  <si>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</si>
  <si>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</si>
  <si>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</si>
  <si>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</si>
  <si>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</si>
  <si>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</si>
  <si>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</si>
  <si>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</si>
  <si>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</si>
  <si>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</si>
  <si>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</si>
  <si>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</si>
  <si>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</si>
  <si>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</si>
  <si>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</si>
  <si>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</si>
  <si>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</si>
  <si>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</si>
  <si>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</si>
  <si>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</si>
  <si>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</si>
  <si>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</si>
  <si>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</si>
  <si>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</si>
  <si>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</si>
  <si>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</si>
  <si>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</si>
  <si>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</si>
  <si>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</si>
  <si>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</si>
  <si>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</si>
  <si>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</si>
  <si>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</si>
  <si>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</si>
  <si>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</si>
  <si>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</si>
  <si>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</si>
  <si>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</si>
  <si>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</si>
  <si>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</si>
  <si>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</si>
  <si>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</si>
  <si>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</si>
  <si>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</si>
  <si>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</si>
  <si>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</si>
  <si>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</si>
  <si>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</si>
  <si>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</si>
  <si>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</si>
  <si>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</si>
  <si>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</si>
  <si>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</si>
  <si>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</si>
  <si>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</si>
  <si>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</si>
  <si>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</si>
  <si>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</si>
  <si>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</si>
  <si>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</si>
  <si>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</si>
  <si>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</si>
  <si>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</si>
  <si>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</si>
  <si>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</si>
  <si>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</si>
  <si>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</si>
  <si>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</si>
  <si>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</si>
  <si>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</si>
  <si>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</si>
  <si>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</si>
  <si>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</si>
  <si>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</si>
  <si>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</si>
  <si>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</si>
  <si>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</si>
  <si>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</si>
  <si>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</si>
  <si>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</si>
  <si>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</si>
  <si>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</si>
  <si>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</si>
  <si>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</si>
  <si>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</si>
  <si>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</si>
  <si>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</si>
  <si>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</si>
  <si>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</si>
  <si>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</si>
  <si>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</si>
  <si>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</si>
  <si>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</si>
  <si>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</si>
  <si>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</si>
  <si>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</si>
  <si>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</si>
  <si>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</si>
  <si>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</si>
  <si>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</si>
  <si>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</si>
  <si>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</si>
  <si>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</si>
  <si>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</si>
  <si>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</si>
  <si>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</si>
  <si>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</si>
  <si>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</si>
  <si>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</si>
  <si>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</si>
  <si>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</si>
  <si>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</si>
  <si>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</si>
  <si>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</si>
  <si>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</si>
  <si>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</si>
  <si>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</si>
  <si>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</si>
  <si>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</si>
  <si>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</si>
  <si>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</si>
  <si>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</si>
  <si>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</si>
  <si>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</si>
  <si>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</si>
  <si>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</si>
  <si>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</si>
  <si>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</si>
  <si>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</si>
  <si>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</si>
  <si>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</si>
  <si>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</si>
  <si>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</si>
  <si>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</si>
  <si>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</si>
  <si>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</si>
  <si>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</si>
  <si>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</si>
  <si>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</si>
  <si>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</si>
  <si>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</si>
  <si>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</si>
  <si>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</si>
  <si>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</si>
  <si>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</si>
  <si>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</si>
  <si>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</si>
  <si>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</si>
  <si>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</si>
  <si>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</si>
  <si>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</si>
  <si>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</si>
  <si>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</si>
  <si>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</si>
  <si>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</si>
  <si>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</si>
  <si>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</si>
  <si>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</si>
  <si>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</si>
  <si>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</si>
  <si>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</si>
  <si>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</si>
  <si>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</si>
  <si>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</si>
  <si>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</si>
  <si>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</si>
  <si>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</si>
  <si>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</si>
  <si>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</si>
  <si>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</si>
  <si>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</si>
  <si>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</si>
  <si>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</si>
  <si>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</si>
  <si>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</si>
  <si>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</si>
  <si>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</si>
  <si>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</si>
  <si>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</si>
  <si>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</si>
  <si>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</si>
  <si>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</si>
  <si>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</si>
  <si>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</si>
  <si>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</si>
  <si>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</si>
  <si>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</si>
  <si>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</si>
  <si>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</si>
  <si>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</si>
  <si>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</si>
  <si>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</si>
  <si>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</si>
  <si>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</si>
  <si>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</si>
  <si>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</si>
  <si>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</si>
  <si>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</si>
  <si>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</si>
  <si>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</si>
  <si>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</si>
  <si>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</si>
  <si>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</si>
  <si>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</si>
  <si>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</si>
  <si>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</si>
  <si>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</si>
  <si>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</si>
  <si>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</si>
  <si>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</si>
  <si>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</si>
  <si>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</si>
  <si>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</si>
  <si>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</si>
  <si>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</si>
  <si>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</si>
  <si>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</si>
  <si>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</si>
  <si>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</si>
  <si>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</si>
  <si>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</si>
  <si>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</si>
  <si>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</si>
  <si>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</si>
  <si>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</si>
  <si>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</si>
  <si>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</si>
  <si>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</si>
  <si>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</si>
  <si>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</si>
  <si>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</si>
  <si>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</si>
  <si>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</si>
  <si>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</si>
  <si>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</si>
  <si>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</si>
  <si>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</si>
  <si>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</si>
  <si>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</si>
  <si>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</si>
  <si>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</si>
  <si>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</si>
  <si>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</si>
  <si>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</si>
  <si>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</si>
  <si>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</si>
  <si>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</si>
  <si>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</si>
  <si>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</si>
  <si>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</si>
  <si>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</si>
  <si>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</si>
  <si>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</si>
  <si>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</si>
  <si>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</si>
  <si>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</si>
  <si>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</si>
  <si>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</si>
  <si>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</si>
  <si>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</si>
  <si>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</si>
  <si>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</si>
  <si>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</si>
  <si>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</si>
  <si>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</si>
  <si>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</si>
  <si>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</si>
  <si>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</si>
  <si>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</si>
  <si>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</si>
  <si>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</si>
  <si>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</si>
  <si>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</si>
  <si>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</si>
  <si>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</si>
  <si>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</si>
  <si>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</si>
  <si>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</si>
  <si>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</si>
  <si>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</si>
  <si>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</si>
  <si>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</si>
  <si>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</si>
  <si>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</si>
  <si>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</si>
  <si>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</si>
  <si>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</si>
  <si>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</si>
  <si>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</si>
  <si>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</si>
  <si>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</si>
  <si>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</si>
  <si>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</si>
  <si>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</si>
  <si>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</si>
  <si>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</si>
  <si>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</si>
  <si>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</si>
  <si>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</si>
  <si>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</si>
  <si>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</si>
  <si>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</si>
  <si>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</si>
  <si>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</si>
  <si>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</si>
  <si>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</si>
  <si>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</si>
  <si>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</si>
  <si>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</si>
  <si>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</si>
  <si>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</si>
  <si>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</si>
  <si>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</si>
  <si>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</si>
  <si>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</si>
  <si>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</si>
  <si>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</si>
  <si>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</si>
  <si>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</si>
  <si>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</si>
  <si>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</si>
  <si>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</si>
  <si>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</si>
  <si>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</si>
  <si>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</si>
  <si>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</si>
  <si>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</si>
  <si>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</si>
  <si>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</si>
  <si>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</si>
  <si>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</si>
  <si>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</si>
  <si>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</si>
  <si>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</si>
  <si>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</si>
  <si>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</si>
  <si>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</si>
  <si>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</si>
  <si>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</si>
  <si>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</si>
  <si>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</si>
  <si>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</si>
  <si>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</si>
  <si>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</si>
  <si>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</si>
  <si>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</si>
  <si>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</si>
  <si>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</si>
  <si>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</si>
  <si>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</si>
  <si>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</si>
  <si>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</si>
  <si>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</si>
  <si>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</si>
  <si>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</si>
  <si>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</si>
  <si>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</si>
  <si>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</si>
  <si>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</si>
  <si>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</si>
  <si>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</si>
  <si>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</si>
  <si>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</si>
  <si>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</si>
  <si>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</si>
  <si>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</si>
  <si>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</si>
  <si>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</si>
  <si>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</si>
  <si>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</si>
  <si>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</si>
  <si>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</si>
  <si>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</si>
  <si>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</si>
  <si>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</si>
  <si>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</si>
  <si>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</si>
  <si>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</si>
  <si>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</si>
  <si>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</si>
  <si>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</si>
  <si>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</si>
  <si>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</si>
  <si>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</si>
  <si>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</si>
  <si>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</si>
  <si>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</si>
  <si>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</si>
  <si>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</si>
  <si>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</si>
  <si>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</si>
  <si>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</si>
  <si>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</si>
  <si>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</si>
  <si>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</si>
  <si>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</si>
  <si>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</si>
  <si>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</si>
  <si>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</si>
  <si>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</si>
  <si>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</si>
  <si>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</si>
  <si>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</si>
  <si>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</si>
  <si>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</si>
  <si>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</si>
  <si>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</si>
  <si>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</si>
  <si>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</si>
  <si>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</si>
  <si>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</si>
  <si>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</si>
  <si>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</si>
  <si>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</si>
  <si>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</si>
  <si>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</si>
  <si>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</si>
  <si>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</si>
  <si>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</si>
  <si>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</si>
  <si>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</si>
  <si>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</si>
  <si>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</si>
  <si>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</si>
  <si>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</si>
  <si>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</si>
  <si>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</si>
  <si>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</si>
  <si>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</si>
  <si>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</si>
  <si>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</si>
  <si>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</si>
  <si>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</si>
  <si>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</si>
  <si>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</si>
  <si>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</si>
  <si>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</si>
  <si>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</si>
  <si>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</si>
  <si>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</si>
  <si>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</si>
  <si>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</si>
  <si>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</si>
  <si>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</si>
  <si>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</si>
  <si>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</si>
  <si>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</si>
  <si>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</si>
  <si>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</si>
  <si>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</si>
  <si>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</si>
  <si>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</si>
  <si>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</si>
  <si>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</si>
  <si>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</si>
  <si>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</si>
  <si>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</si>
  <si>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</si>
  <si>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</si>
  <si>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</si>
  <si>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</si>
  <si>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</si>
  <si>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</si>
  <si>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</si>
  <si>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</si>
  <si>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</si>
  <si>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</si>
  <si>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</si>
  <si>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</si>
  <si>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</si>
  <si>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</si>
  <si>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</si>
  <si>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</si>
  <si>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</si>
  <si>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</si>
  <si>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</si>
  <si>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</si>
  <si>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</si>
  <si>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</si>
  <si>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</si>
  <si>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</si>
  <si>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</si>
  <si>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</si>
  <si>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</si>
  <si>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</si>
  <si>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</si>
  <si>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</si>
  <si>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</si>
  <si>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</si>
  <si>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</si>
  <si>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</si>
  <si>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</si>
  <si>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</si>
  <si>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</si>
  <si>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</si>
  <si>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</si>
  <si>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</si>
  <si>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</si>
  <si>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</si>
  <si>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</si>
  <si>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</si>
  <si>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</si>
  <si>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</si>
  <si>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</si>
  <si>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</si>
  <si>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</si>
  <si>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</si>
  <si>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</si>
  <si>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</si>
  <si>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</si>
  <si>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</si>
  <si>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</si>
  <si>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</si>
  <si>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</si>
  <si>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</si>
  <si>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</si>
  <si>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</si>
  <si>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</si>
  <si>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</si>
  <si>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</si>
  <si>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</si>
  <si>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</si>
  <si>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</si>
  <si>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</si>
  <si>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</si>
  <si>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</si>
  <si>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</si>
  <si>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</si>
  <si>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</si>
  <si>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</si>
  <si>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</si>
  <si>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</si>
  <si>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</si>
  <si>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</si>
  <si>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</si>
  <si>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</si>
  <si>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</si>
  <si>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</si>
  <si>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</si>
  <si>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</si>
  <si>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</si>
  <si>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</si>
  <si>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</si>
  <si>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</si>
  <si>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</si>
  <si>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</si>
  <si>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</si>
  <si>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</si>
  <si>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</si>
  <si>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</si>
  <si>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</si>
  <si>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</si>
  <si>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</si>
  <si>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</si>
  <si>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</si>
  <si>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</si>
  <si>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</si>
  <si>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</si>
  <si>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</si>
  <si>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</si>
  <si>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</si>
  <si>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</si>
  <si>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</si>
  <si>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</si>
  <si>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</si>
  <si>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</si>
  <si>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</si>
  <si>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</si>
  <si>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</si>
  <si>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</si>
  <si>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</si>
  <si>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</si>
  <si>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</si>
  <si>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</si>
  <si>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</si>
  <si>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</si>
  <si>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</si>
  <si>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</si>
  <si>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</si>
  <si>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</si>
  <si>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</si>
  <si>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</si>
  <si>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</si>
  <si>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</si>
  <si>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</si>
  <si>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</si>
  <si>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</si>
  <si>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</si>
  <si>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</si>
  <si>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</si>
  <si>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</si>
  <si>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</si>
  <si>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</si>
  <si>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</si>
  <si>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</si>
  <si>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</si>
  <si>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</si>
  <si>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</si>
  <si>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</si>
  <si>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</si>
  <si>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</si>
  <si>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</si>
  <si>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</si>
  <si>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</si>
  <si>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</si>
  <si>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</si>
  <si>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</si>
  <si>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</si>
  <si>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</si>
  <si>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</si>
  <si>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</si>
  <si>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</si>
  <si>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</si>
  <si>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</si>
  <si>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</si>
  <si>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</si>
  <si>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</si>
  <si>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</si>
  <si>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</si>
  <si>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</si>
  <si>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</si>
  <si>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</si>
  <si>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</si>
  <si>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</si>
  <si>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</si>
  <si>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</si>
  <si>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</si>
  <si>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</si>
  <si>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</si>
  <si>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</si>
  <si>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</si>
  <si>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</si>
  <si>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</si>
  <si>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</si>
  <si>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</si>
  <si>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</si>
  <si>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</si>
  <si>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</si>
  <si>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</si>
  <si>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</si>
  <si>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</si>
  <si>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</si>
  <si>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</si>
  <si>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</si>
  <si>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</si>
  <si>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</si>
  <si>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</si>
  <si>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</si>
  <si>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</si>
  <si>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</si>
  <si>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</si>
  <si>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</si>
  <si>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</si>
  <si>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</si>
  <si>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</si>
  <si>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</si>
  <si>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</si>
  <si>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</si>
  <si>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</si>
  <si>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</si>
  <si>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</si>
  <si>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</si>
  <si>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</si>
  <si>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</si>
  <si>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</si>
  <si>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</si>
  <si>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</si>
  <si>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</si>
  <si>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</si>
  <si>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</si>
  <si>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</si>
  <si>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</si>
  <si>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</si>
  <si>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</si>
  <si>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</si>
  <si>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</si>
  <si>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</si>
  <si>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</si>
  <si>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</si>
  <si>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</si>
  <si>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</si>
  <si>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</si>
  <si>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</si>
  <si>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</si>
  <si>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</si>
  <si>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</si>
  <si>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</si>
  <si>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</si>
  <si>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</si>
  <si>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</si>
  <si>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</si>
  <si>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</si>
  <si>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</si>
  <si>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</si>
  <si>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</si>
  <si>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</si>
  <si>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</si>
  <si>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</si>
  <si>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</si>
  <si>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</si>
  <si>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</si>
  <si>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</si>
  <si>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</si>
  <si>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</si>
  <si>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</si>
  <si>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</si>
  <si>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</si>
  <si>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</si>
  <si>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</si>
  <si>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</si>
  <si>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</si>
  <si>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</si>
  <si>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</si>
  <si>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</si>
  <si>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</si>
  <si>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</si>
  <si>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</si>
  <si>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</si>
  <si>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</si>
  <si>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</si>
  <si>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</si>
  <si>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</si>
  <si>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</si>
  <si>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</si>
  <si>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</si>
  <si>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</si>
  <si>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</si>
  <si>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</si>
  <si>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</si>
  <si>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</si>
  <si>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</si>
  <si>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</si>
  <si>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</si>
  <si>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</si>
  <si>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</si>
  <si>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</si>
  <si>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</si>
  <si>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</si>
  <si>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</si>
  <si>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</si>
  <si>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</si>
  <si>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</si>
  <si>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</si>
  <si>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</si>
  <si>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</si>
  <si>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</si>
  <si>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</si>
  <si>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</si>
  <si>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</si>
  <si>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</si>
  <si>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</si>
  <si>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</si>
  <si>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</si>
  <si>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</si>
  <si>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</si>
  <si>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</si>
  <si>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</si>
  <si>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</si>
  <si>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</si>
  <si>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</si>
  <si>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</si>
  <si>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</si>
  <si>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</si>
  <si>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</si>
  <si>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</si>
  <si>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</si>
  <si>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</si>
  <si>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</si>
  <si>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</si>
  <si>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</si>
  <si>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</si>
  <si>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</si>
  <si>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</si>
  <si>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</si>
  <si>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</si>
  <si>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</si>
  <si>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</si>
  <si>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</si>
  <si>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</si>
  <si>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</si>
  <si>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</si>
  <si>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</si>
  <si>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</si>
  <si>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</si>
  <si>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</si>
  <si>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</si>
  <si>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</si>
  <si>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</si>
  <si>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</si>
  <si>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</si>
  <si>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</si>
  <si>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</si>
  <si>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</si>
  <si>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</si>
  <si>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</si>
  <si>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</si>
  <si>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</si>
  <si>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</si>
  <si>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</si>
  <si>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</si>
  <si>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</si>
  <si>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</si>
  <si>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</si>
  <si>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</si>
  <si>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</si>
  <si>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</si>
  <si>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</si>
  <si>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</si>
  <si>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</si>
  <si>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</si>
  <si>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</si>
  <si>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</si>
  <si>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</si>
  <si>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</si>
  <si>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</si>
  <si>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</si>
  <si>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</si>
  <si>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</si>
  <si>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</si>
  <si>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</si>
  <si>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</si>
  <si>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</si>
  <si>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</si>
  <si>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</si>
  <si>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</si>
  <si>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</si>
  <si>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</si>
  <si>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</si>
  <si>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</si>
  <si>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</si>
  <si>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</si>
  <si>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</si>
  <si>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</si>
  <si>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</si>
  <si>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</si>
  <si>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</si>
  <si>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</si>
  <si>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</si>
  <si>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</si>
  <si>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</si>
  <si>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</si>
  <si>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</si>
  <si>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</si>
  <si>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</si>
  <si>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</si>
  <si>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</si>
  <si>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</si>
  <si>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</si>
  <si>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</si>
  <si>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</si>
  <si>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</si>
  <si>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</si>
  <si>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</si>
  <si>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</si>
  <si>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</si>
  <si>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</si>
  <si>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</si>
  <si>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</si>
  <si>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</si>
  <si>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</si>
  <si>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</si>
  <si>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</si>
  <si>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</si>
  <si>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</si>
  <si>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</si>
  <si>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</si>
  <si>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</si>
  <si>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</si>
  <si>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</si>
  <si>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</si>
  <si>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</si>
  <si>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</si>
  <si>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</si>
  <si>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</si>
  <si>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</si>
  <si>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</si>
  <si>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</si>
  <si>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</si>
  <si>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</si>
  <si>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</si>
  <si>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</si>
  <si>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</si>
  <si>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</si>
  <si>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</si>
  <si>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</si>
  <si>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</si>
  <si>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</si>
  <si>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</si>
  <si>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</si>
  <si>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</si>
  <si>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</si>
  <si>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</si>
  <si>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</si>
  <si>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</si>
  <si>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</si>
  <si>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</si>
  <si>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</si>
  <si>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</si>
  <si>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</si>
  <si>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</si>
  <si>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</si>
  <si>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</si>
  <si>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</si>
  <si>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</si>
  <si>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</si>
  <si>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</si>
  <si>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</si>
  <si>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</si>
  <si>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</si>
  <si>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</si>
  <si>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</si>
  <si>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</si>
  <si>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</si>
  <si>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</si>
  <si>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</si>
  <si>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</si>
  <si>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</si>
  <si>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</si>
  <si>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</si>
  <si>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</si>
  <si>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</si>
  <si>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</si>
  <si>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</si>
  <si>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</si>
  <si>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</si>
  <si>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</si>
  <si>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</si>
  <si>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</si>
  <si>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</si>
  <si>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</si>
  <si>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</si>
  <si>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</si>
  <si>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</si>
  <si>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</si>
  <si>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</si>
  <si>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</si>
  <si>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</si>
  <si>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</si>
  <si>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</si>
  <si>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</si>
  <si>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</si>
  <si>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</si>
  <si>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</si>
  <si>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</si>
  <si>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</si>
  <si>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</si>
  <si>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</si>
  <si>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</si>
  <si>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</si>
  <si>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</si>
  <si>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</si>
  <si>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</si>
  <si>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</si>
  <si>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</si>
  <si>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</si>
  <si>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</si>
  <si>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</si>
  <si>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</si>
  <si>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</si>
  <si>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</si>
  <si>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</si>
  <si>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</si>
  <si>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</si>
  <si>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</si>
  <si>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</si>
  <si>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</si>
  <si>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</si>
  <si>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</si>
  <si>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</si>
  <si>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</si>
  <si>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</si>
  <si>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</si>
  <si>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</si>
  <si>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</si>
  <si>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</si>
  <si>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</si>
  <si>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</si>
  <si>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</si>
  <si>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</si>
  <si>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</si>
  <si>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</si>
  <si>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</si>
  <si>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</si>
  <si>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</si>
  <si>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</si>
  <si>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</si>
  <si>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</si>
  <si>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</si>
  <si>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</si>
  <si>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</si>
  <si>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</si>
  <si>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</si>
  <si>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</si>
  <si>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</si>
  <si>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</si>
  <si>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</si>
  <si>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</si>
  <si>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</si>
  <si>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</si>
  <si>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</si>
  <si>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</si>
  <si>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</si>
  <si>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</si>
  <si>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</si>
  <si>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</si>
  <si>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</si>
  <si>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</si>
  <si>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</si>
  <si>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</si>
  <si>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</si>
  <si>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</si>
  <si>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</si>
  <si>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</si>
  <si>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</si>
  <si>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</si>
  <si>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</si>
  <si>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</si>
  <si>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</si>
  <si>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</si>
  <si>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</si>
  <si>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</si>
  <si>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</si>
  <si>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</si>
  <si>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</si>
  <si>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</si>
  <si>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</si>
  <si>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</si>
  <si>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</si>
  <si>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</si>
  <si>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</si>
  <si>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</si>
  <si>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</si>
  <si>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</si>
  <si>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</si>
  <si>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</si>
  <si>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</si>
  <si>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</si>
  <si>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</si>
  <si>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</si>
  <si>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</si>
  <si>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</si>
  <si>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</si>
  <si>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</si>
  <si>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</si>
  <si>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</si>
  <si>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</si>
  <si>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</si>
  <si>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</si>
  <si>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</si>
  <si>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</si>
  <si>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</si>
  <si>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</si>
  <si>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</si>
  <si>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</si>
  <si>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</si>
  <si>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</si>
  <si>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</si>
  <si>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</si>
  <si>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</si>
  <si>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</si>
  <si>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</si>
  <si>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</si>
  <si>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</si>
  <si>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</si>
  <si>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</si>
  <si>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</si>
  <si>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</si>
  <si>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</si>
  <si>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</si>
  <si>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</si>
  <si>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</si>
  <si>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</si>
  <si>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</si>
  <si>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</si>
  <si>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</si>
  <si>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</si>
  <si>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</si>
  <si>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</si>
  <si>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</si>
  <si>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</si>
  <si>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</si>
  <si>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</si>
  <si>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</si>
  <si>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</si>
  <si>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</si>
  <si>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</si>
  <si>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</si>
  <si>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</si>
  <si>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</si>
  <si>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</si>
  <si>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</si>
  <si>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</si>
  <si>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</si>
  <si>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</si>
  <si>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</si>
  <si>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</si>
  <si>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</si>
  <si>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</si>
  <si>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</si>
  <si>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</si>
  <si>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</si>
  <si>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</si>
  <si>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</si>
  <si>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</si>
  <si>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</si>
  <si>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</si>
  <si>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</si>
  <si>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</si>
  <si>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</si>
  <si>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</si>
  <si>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</si>
  <si>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</si>
  <si>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</si>
  <si>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</si>
  <si>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</si>
  <si>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</si>
  <si>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</si>
  <si>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</si>
  <si>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</si>
  <si>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</si>
  <si>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</si>
  <si>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</si>
  <si>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</si>
  <si>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</si>
  <si>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</si>
  <si>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</si>
  <si>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</si>
  <si>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</si>
  <si>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</si>
  <si>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</si>
  <si>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</si>
  <si>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</si>
  <si>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</si>
  <si>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</si>
  <si>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</si>
  <si>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</si>
  <si>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</si>
  <si>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</si>
  <si>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</si>
  <si>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</si>
  <si>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</si>
  <si>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</si>
  <si>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</si>
  <si>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</si>
  <si>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</si>
  <si>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</si>
  <si>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</si>
  <si>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</si>
  <si>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</si>
  <si>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</si>
  <si>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</si>
  <si>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</si>
  <si>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</si>
  <si>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</si>
  <si>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</si>
  <si>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</si>
  <si>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</si>
  <si>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</si>
  <si>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</si>
  <si>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</si>
  <si>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</si>
  <si>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</si>
  <si>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</si>
  <si>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</si>
  <si>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</si>
  <si>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</si>
  <si>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</si>
  <si>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</si>
  <si>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</si>
  <si>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</si>
  <si>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</si>
  <si>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</si>
  <si>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</si>
  <si>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</si>
  <si>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</si>
  <si>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</si>
  <si>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</si>
  <si>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</si>
  <si>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</si>
  <si>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</si>
  <si>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</si>
  <si>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</si>
  <si>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</si>
  <si>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</si>
  <si>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</si>
  <si>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</si>
  <si>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</si>
  <si>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</si>
  <si>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</si>
  <si>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</si>
  <si>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</si>
  <si>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</si>
  <si>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</si>
  <si>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</si>
  <si>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</si>
  <si>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</si>
  <si>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</si>
  <si>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</si>
  <si>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</si>
  <si>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</si>
  <si>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</si>
  <si>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</si>
  <si>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</si>
  <si>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</si>
  <si>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</si>
  <si>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</si>
  <si>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</si>
  <si>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</si>
  <si>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</si>
  <si>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</si>
  <si>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</si>
  <si>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</si>
  <si>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</si>
  <si>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</si>
  <si>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</si>
  <si>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</si>
  <si>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</si>
  <si>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</si>
  <si>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</si>
  <si>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</si>
  <si>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</si>
  <si>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</si>
  <si>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</si>
  <si>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</si>
  <si>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</si>
  <si>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</si>
  <si>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</si>
  <si>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</si>
  <si>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</si>
  <si>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</si>
  <si>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</si>
  <si>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</si>
  <si>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</si>
  <si>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</si>
  <si>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</si>
  <si>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</si>
  <si>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</si>
  <si>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</si>
  <si>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</si>
  <si>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</si>
  <si>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</si>
  <si>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</si>
  <si>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</si>
  <si>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</si>
  <si>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</si>
  <si>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</si>
  <si>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</si>
  <si>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</si>
  <si>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</si>
  <si>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</si>
  <si>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</si>
  <si>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</si>
  <si>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</si>
  <si>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</si>
  <si>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</si>
  <si>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</si>
  <si>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</si>
  <si>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</si>
  <si>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</si>
  <si>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</si>
  <si>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</si>
  <si>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</si>
  <si>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</si>
  <si>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</si>
  <si>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</si>
  <si>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</si>
  <si>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</si>
  <si>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</si>
  <si>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</si>
  <si>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</si>
  <si>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</si>
  <si>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</si>
  <si>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</si>
  <si>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</si>
  <si>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</si>
  <si>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</si>
  <si>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</si>
  <si>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</si>
  <si>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</si>
  <si>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</si>
  <si>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</si>
  <si>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</si>
  <si>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</si>
  <si>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</si>
  <si>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</si>
  <si>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</si>
  <si>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</si>
  <si>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</si>
  <si>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</si>
  <si>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</si>
  <si>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</si>
  <si>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</si>
  <si>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</si>
  <si>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</si>
  <si>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</si>
  <si>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</si>
  <si>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</si>
  <si>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</si>
  <si>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</si>
  <si>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</si>
  <si>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</si>
  <si>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</si>
  <si>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</si>
  <si>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</si>
  <si>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</si>
  <si>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</si>
  <si>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</si>
  <si>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</si>
  <si>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</si>
  <si>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</si>
  <si>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</si>
  <si>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</si>
  <si>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</si>
  <si>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</si>
  <si>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</si>
  <si>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</si>
  <si>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</si>
  <si>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</si>
  <si>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</si>
  <si>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</si>
  <si>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</si>
  <si>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</si>
  <si>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</si>
  <si>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</si>
  <si>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</si>
  <si>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</si>
  <si>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</si>
  <si>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</si>
  <si>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</si>
  <si>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</si>
  <si>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</si>
  <si>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</si>
  <si>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</si>
  <si>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</si>
  <si>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</si>
  <si>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</si>
  <si>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</si>
  <si>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</si>
  <si>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</si>
  <si>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</si>
  <si>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</si>
  <si>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</si>
  <si>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</si>
  <si>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</si>
  <si>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</si>
  <si>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</si>
  <si>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</si>
  <si>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</si>
  <si>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</si>
  <si>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</si>
  <si>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</si>
  <si>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</si>
  <si>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</si>
  <si>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</si>
  <si>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</si>
  <si>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</si>
  <si>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</si>
  <si>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</si>
  <si>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</si>
  <si>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</si>
  <si>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</si>
  <si>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</si>
  <si>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</si>
  <si>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</si>
  <si>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</si>
  <si>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</si>
  <si>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</si>
  <si>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</si>
  <si>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</si>
  <si>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</si>
  <si>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</si>
  <si>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</si>
  <si>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</si>
  <si>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</si>
  <si>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</si>
  <si>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</si>
  <si>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</si>
  <si>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</si>
  <si>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</si>
  <si>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</si>
  <si>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</si>
  <si>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</si>
  <si>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</si>
  <si>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</si>
  <si>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</si>
  <si>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</si>
  <si>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</si>
  <si>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</si>
  <si>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</si>
  <si>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</si>
  <si>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</si>
  <si>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</si>
  <si>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</si>
  <si>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</si>
  <si>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</si>
  <si>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</si>
  <si>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</si>
  <si>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</si>
  <si>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</si>
  <si>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</si>
  <si>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</si>
  <si>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</si>
  <si>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</si>
  <si>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</si>
  <si>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</si>
  <si>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</si>
  <si>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</si>
  <si>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</si>
  <si>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</si>
  <si>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</si>
  <si>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</si>
  <si>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</si>
  <si>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</si>
  <si>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</si>
  <si>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</si>
  <si>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</si>
  <si>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</si>
  <si>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</si>
  <si>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</si>
  <si>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</si>
  <si>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</si>
  <si>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</si>
  <si>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</si>
  <si>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</si>
  <si>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</si>
  <si>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</si>
  <si>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</si>
  <si>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</si>
  <si>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</si>
  <si>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</si>
  <si>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</si>
  <si>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</si>
  <si>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</si>
  <si>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</si>
  <si>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</si>
  <si>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</si>
  <si>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</si>
  <si>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</si>
  <si>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</si>
  <si>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</si>
  <si>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</si>
  <si>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</si>
  <si>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</si>
  <si>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</si>
  <si>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</si>
  <si>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</si>
  <si>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</si>
  <si>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</si>
  <si>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</si>
  <si>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</si>
  <si>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</si>
  <si>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</si>
  <si>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</si>
  <si>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</si>
  <si>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</si>
  <si>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</si>
  <si>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</si>
  <si>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</si>
  <si>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</si>
  <si>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</si>
  <si>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</si>
  <si>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</si>
  <si>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</si>
  <si>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</si>
  <si>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</si>
  <si>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</si>
  <si>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</si>
  <si>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</si>
  <si>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</si>
  <si>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</si>
  <si>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</si>
  <si>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</si>
  <si>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</si>
  <si>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</si>
  <si>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</si>
  <si>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</si>
  <si>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</si>
  <si>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</si>
  <si>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</si>
  <si>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</si>
  <si>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</si>
  <si>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</si>
  <si>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</si>
  <si>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</si>
  <si>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</si>
  <si>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</si>
  <si>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</si>
  <si>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</si>
  <si>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</si>
  <si>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</si>
  <si>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</si>
  <si>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</si>
  <si>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</si>
  <si>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</si>
  <si>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</si>
  <si>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</si>
  <si>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</si>
  <si>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</si>
  <si>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</si>
  <si>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</si>
  <si>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</si>
  <si>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</si>
  <si>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</si>
  <si>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</si>
  <si>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</si>
  <si>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</si>
  <si>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</si>
  <si>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</si>
  <si>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</si>
  <si>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</si>
  <si>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</si>
  <si>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</si>
  <si>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</si>
  <si>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</si>
  <si>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</si>
  <si>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</si>
  <si>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</si>
  <si>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</si>
  <si>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</si>
  <si>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</si>
  <si>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</si>
  <si>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</si>
  <si>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</si>
  <si>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</si>
  <si>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</si>
  <si>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</si>
  <si>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</si>
  <si>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</si>
  <si>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</si>
  <si>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</si>
  <si>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</si>
  <si>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</si>
  <si>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</si>
  <si>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</si>
  <si>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</si>
  <si>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</si>
  <si>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</si>
  <si>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</si>
  <si>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</si>
  <si>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</si>
  <si>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</si>
  <si>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</si>
  <si>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</si>
  <si>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</si>
  <si>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</si>
  <si>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</si>
  <si>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</si>
  <si>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</si>
  <si>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</si>
  <si>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</si>
  <si>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</si>
  <si>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</si>
  <si>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</si>
  <si>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</si>
  <si>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</si>
  <si>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</si>
  <si>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</si>
  <si>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</si>
  <si>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</si>
  <si>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</si>
  <si>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</si>
  <si>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</si>
  <si>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</si>
  <si>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</si>
  <si>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</si>
  <si>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</si>
  <si>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</si>
  <si>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</si>
  <si>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</si>
  <si>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</si>
  <si>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</si>
  <si>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</si>
  <si>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</si>
  <si>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</si>
  <si>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</si>
  <si>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</si>
  <si>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</si>
  <si>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</si>
  <si>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</si>
  <si>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</si>
  <si>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</si>
  <si>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</si>
  <si>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</si>
  <si>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</si>
  <si>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</si>
  <si>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</si>
  <si>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</si>
  <si>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</si>
  <si>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</si>
  <si>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</si>
  <si>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</si>
  <si>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</si>
  <si>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</si>
  <si>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</si>
  <si>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</si>
  <si>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</si>
  <si>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</si>
  <si>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</si>
  <si>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</si>
  <si>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</si>
  <si>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</si>
  <si>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</si>
  <si>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</si>
  <si>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</si>
  <si>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</si>
  <si>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</si>
  <si>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</si>
  <si>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</si>
  <si>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</si>
  <si>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</si>
  <si>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</si>
  <si>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</si>
  <si>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</si>
  <si>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</si>
  <si>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</si>
  <si>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</si>
  <si>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</si>
  <si>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</si>
  <si>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</si>
  <si>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</si>
  <si>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</si>
  <si>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</si>
  <si>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</si>
  <si>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</si>
  <si>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</si>
  <si>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</si>
  <si>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</si>
  <si>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</si>
  <si>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</si>
  <si>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</si>
  <si>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</si>
  <si>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</si>
  <si>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</si>
  <si>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</si>
  <si>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</si>
  <si>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</si>
  <si>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</si>
  <si>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</si>
  <si>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</si>
  <si>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</si>
  <si>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</si>
  <si>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</si>
  <si>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</si>
  <si>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</si>
  <si>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</si>
  <si>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</si>
  <si>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</si>
  <si>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</si>
  <si>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</si>
  <si>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</si>
  <si>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</si>
  <si>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</si>
  <si>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</si>
  <si>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</si>
  <si>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</si>
  <si>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</si>
  <si>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</si>
  <si>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</si>
  <si>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</si>
  <si>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</si>
  <si>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</si>
  <si>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</si>
  <si>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</si>
  <si>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</si>
  <si>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</si>
  <si>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</si>
  <si>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</si>
  <si>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</si>
  <si>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</si>
  <si>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</si>
  <si>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</si>
  <si>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</si>
  <si>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</si>
  <si>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</si>
  <si>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</si>
  <si>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</si>
  <si>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</si>
  <si>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</si>
  <si>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</si>
  <si>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</si>
  <si>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</si>
  <si>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</si>
  <si>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</si>
  <si>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</si>
  <si>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</si>
  <si>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</si>
  <si>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</si>
  <si>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</si>
  <si>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</si>
  <si>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</si>
  <si>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</si>
  <si>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</si>
  <si>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</si>
  <si>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</si>
  <si>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</si>
  <si>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</si>
  <si>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</si>
  <si>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</si>
  <si>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</si>
  <si>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</si>
  <si>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</si>
  <si>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</si>
  <si>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</si>
  <si>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</si>
  <si>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</si>
  <si>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</si>
  <si>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</si>
  <si>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</si>
  <si>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</si>
  <si>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</si>
  <si>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</si>
  <si>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</si>
  <si>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</si>
  <si>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</si>
  <si>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</si>
  <si>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</si>
  <si>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</si>
  <si>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</si>
  <si>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</si>
  <si>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</si>
  <si>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</si>
  <si>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</si>
  <si>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</si>
  <si>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</si>
  <si>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</si>
  <si>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</si>
  <si>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</si>
  <si>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</si>
  <si>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</si>
  <si>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</si>
  <si>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</si>
  <si>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</si>
  <si>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</si>
  <si>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</si>
  <si>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</si>
  <si>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</si>
  <si>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</si>
  <si>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</si>
  <si>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</si>
  <si>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</si>
  <si>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</si>
  <si>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</si>
  <si>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</si>
  <si>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</si>
  <si>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</si>
  <si>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</si>
  <si>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</si>
  <si>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</si>
  <si>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</si>
  <si>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</si>
  <si>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</si>
  <si>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</si>
  <si>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</si>
  <si>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</si>
  <si>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</si>
  <si>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</si>
  <si>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</si>
  <si>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</si>
  <si>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</si>
  <si>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</si>
  <si>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</si>
  <si>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</si>
  <si>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</si>
  <si>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</si>
  <si>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</si>
  <si>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</si>
  <si>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</si>
  <si>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</si>
  <si>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</si>
  <si>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</si>
  <si>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</si>
  <si>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</si>
  <si>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</si>
  <si>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</si>
  <si>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</si>
  <si>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</si>
  <si>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</si>
  <si>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</si>
  <si>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</si>
  <si>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</si>
  <si>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</si>
  <si>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</si>
  <si>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</si>
  <si>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</si>
  <si>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</si>
  <si>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</si>
  <si>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</si>
  <si>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</si>
  <si>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</si>
  <si>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</si>
  <si>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</si>
  <si>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</si>
  <si>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</si>
  <si>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</si>
  <si>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</si>
  <si>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</si>
  <si>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</si>
  <si>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</si>
  <si>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</si>
  <si>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</si>
  <si>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</si>
  <si>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</si>
  <si>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</si>
  <si>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</si>
  <si>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</si>
  <si>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</si>
  <si>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</si>
  <si>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</si>
  <si>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</si>
  <si>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</si>
  <si>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</si>
  <si>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</si>
  <si>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</si>
  <si>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</si>
  <si>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</si>
  <si>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</si>
  <si>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</si>
  <si>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</si>
  <si>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</si>
  <si>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</si>
  <si>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</si>
  <si>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</si>
  <si>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</si>
  <si>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</si>
  <si>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</si>
  <si>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</si>
  <si>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</si>
  <si>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</si>
  <si>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</si>
  <si>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</si>
  <si>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</si>
  <si>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</si>
  <si>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</si>
  <si>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</si>
  <si>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</si>
  <si>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</si>
  <si>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</si>
  <si>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</si>
  <si>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</si>
  <si>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</si>
  <si>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</si>
  <si>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</si>
  <si>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</si>
  <si>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</si>
  <si>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</si>
  <si>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</si>
  <si>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</si>
  <si>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</si>
  <si>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</si>
  <si>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</si>
  <si>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</si>
  <si>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</si>
  <si>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</si>
  <si>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</si>
  <si>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</si>
  <si>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</si>
  <si>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</si>
  <si>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</si>
  <si>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</si>
  <si>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</si>
  <si>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</si>
  <si>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</si>
  <si>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</si>
  <si>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</si>
  <si>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</si>
  <si>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</si>
  <si>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</si>
  <si>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</si>
  <si>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</si>
  <si>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</si>
  <si>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</si>
  <si>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</si>
  <si>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</si>
  <si>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</si>
  <si>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</si>
  <si>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</si>
  <si>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</si>
  <si>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</si>
  <si>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</si>
  <si>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</si>
  <si>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</si>
  <si>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</si>
  <si>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</si>
  <si>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</si>
  <si>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</si>
  <si>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</si>
  <si>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</si>
  <si>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</si>
  <si>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</si>
  <si>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</si>
  <si>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</si>
  <si>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</si>
  <si>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</si>
  <si>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</si>
  <si>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</si>
  <si>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</si>
  <si>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</si>
  <si>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</si>
  <si>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</si>
  <si>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</si>
  <si>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</si>
  <si>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</si>
  <si>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</si>
  <si>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</si>
  <si>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</si>
  <si>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</si>
  <si>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</si>
  <si>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</si>
  <si>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</si>
  <si>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</si>
  <si>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</si>
  <si>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</si>
  <si>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</si>
  <si>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</si>
  <si>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</si>
  <si>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</si>
  <si>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</si>
  <si>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</si>
  <si>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</si>
  <si>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</si>
  <si>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</si>
  <si>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</si>
  <si>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</si>
  <si>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</si>
  <si>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</si>
  <si>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</si>
  <si>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</si>
  <si>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</si>
  <si>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</si>
  <si>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</si>
  <si>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</si>
  <si>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</si>
  <si>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</si>
  <si>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</si>
  <si>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</si>
  <si>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</si>
  <si>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</si>
  <si>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</si>
  <si>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</si>
  <si>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</si>
  <si>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</si>
  <si>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</si>
  <si>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</si>
  <si>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</si>
  <si>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</si>
  <si>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</si>
  <si>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</si>
  <si>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</si>
  <si>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</si>
  <si>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</si>
  <si>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</si>
  <si>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</si>
  <si>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</si>
  <si>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</si>
  <si>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</si>
  <si>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</si>
  <si>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</si>
  <si>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</si>
  <si>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</si>
  <si>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</si>
  <si>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</si>
  <si>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</si>
  <si>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</si>
  <si>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</si>
  <si>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</si>
  <si>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</si>
  <si>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</si>
  <si>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</si>
  <si>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</si>
  <si>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</si>
  <si>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</si>
  <si>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</si>
  <si>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</si>
  <si>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</si>
  <si>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</si>
  <si>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</si>
  <si>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</si>
  <si>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</si>
  <si>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</si>
  <si>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</si>
  <si>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</si>
  <si>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</si>
  <si>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</si>
  <si>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</si>
  <si>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</si>
  <si>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</si>
  <si>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</si>
  <si>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</si>
  <si>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</si>
  <si>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</si>
  <si>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</si>
  <si>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</si>
  <si>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</si>
  <si>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</si>
  <si>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</si>
  <si>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</si>
  <si>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</si>
  <si>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</si>
  <si>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</si>
  <si>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</si>
  <si>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</si>
  <si>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</si>
  <si>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</si>
  <si>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</si>
  <si>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</si>
  <si>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</si>
  <si>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</si>
  <si>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</si>
  <si>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</si>
  <si>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</si>
  <si>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</si>
  <si>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</si>
  <si>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</si>
  <si>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</si>
  <si>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</si>
  <si>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</si>
  <si>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</si>
  <si>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</si>
  <si>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</si>
  <si>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</si>
  <si>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</si>
  <si>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</si>
  <si>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</si>
  <si>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</si>
  <si>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</si>
  <si>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</si>
  <si>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</si>
  <si>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</si>
  <si>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</si>
  <si>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</si>
  <si>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</si>
  <si>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</si>
  <si>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</si>
  <si>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</si>
  <si>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</si>
  <si>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</si>
  <si>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</si>
  <si>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</si>
  <si>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</si>
  <si>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</si>
  <si>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</si>
  <si>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</si>
  <si>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</si>
  <si>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</si>
  <si>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</si>
  <si>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</si>
  <si>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</si>
  <si>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</si>
  <si>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</si>
  <si>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</si>
  <si>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</si>
  <si>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</si>
  <si>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</si>
  <si>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</si>
  <si>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</si>
  <si>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</si>
  <si>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</si>
  <si>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</si>
  <si>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</si>
  <si>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</si>
  <si>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</si>
  <si>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</si>
  <si>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</si>
  <si>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</si>
  <si>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</si>
  <si>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</si>
  <si>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</si>
  <si>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</si>
  <si>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</si>
  <si>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</si>
  <si>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</si>
  <si>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</si>
  <si>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</si>
  <si>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</si>
  <si>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</si>
  <si>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</si>
  <si>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</si>
  <si>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</si>
  <si>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</si>
  <si>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</si>
  <si>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</si>
  <si>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</si>
  <si>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</si>
  <si>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</si>
  <si>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</si>
  <si>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</si>
  <si>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</si>
  <si>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</si>
  <si>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</si>
  <si>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</si>
  <si>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</si>
  <si>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</si>
  <si>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</si>
  <si>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</si>
  <si>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</si>
  <si>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</si>
  <si>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</si>
  <si>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</si>
  <si>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</si>
  <si>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</si>
  <si>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</si>
  <si>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</si>
  <si>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</si>
  <si>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</si>
  <si>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</si>
  <si>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</si>
  <si>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</si>
  <si>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</si>
  <si>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</si>
  <si>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</si>
  <si>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</si>
  <si>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</si>
  <si>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</si>
  <si>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</si>
  <si>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</si>
  <si>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</si>
  <si>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</si>
  <si>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</si>
  <si>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</si>
  <si>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</si>
  <si>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</si>
  <si>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</si>
  <si>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</si>
  <si>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</si>
  <si>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</si>
  <si>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</si>
  <si>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</si>
  <si>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</si>
  <si>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</si>
  <si>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</si>
  <si>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</si>
  <si>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</si>
  <si>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</si>
  <si>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</si>
  <si>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</si>
  <si>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</si>
  <si>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</si>
  <si>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</si>
  <si>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</si>
  <si>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</si>
  <si>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</si>
  <si>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</si>
  <si>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</si>
  <si>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</si>
  <si>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</si>
  <si>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</si>
  <si>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</si>
  <si>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</si>
  <si>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</si>
  <si>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</si>
  <si>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</si>
  <si>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</si>
  <si>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</si>
  <si>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</si>
  <si>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</si>
  <si>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</si>
  <si>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</si>
  <si>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</si>
  <si>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</si>
  <si>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</si>
  <si>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</si>
  <si>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</si>
  <si>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</si>
  <si>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</si>
  <si>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</si>
  <si>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</si>
  <si>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</si>
  <si>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</si>
  <si>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</si>
  <si>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</si>
  <si>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</si>
  <si>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</si>
  <si>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</si>
  <si>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</si>
  <si>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</si>
  <si>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</si>
  <si>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</si>
  <si>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</si>
  <si>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</si>
  <si>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</si>
  <si>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</si>
  <si>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</si>
  <si>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</si>
  <si>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</si>
  <si>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</si>
  <si>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</si>
  <si>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</si>
  <si>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</si>
  <si>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</si>
  <si>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</si>
  <si>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</si>
  <si>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</si>
  <si>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</si>
  <si>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</si>
  <si>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</si>
  <si>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</si>
  <si>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</si>
  <si>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</si>
  <si>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</si>
  <si>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</si>
  <si>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</si>
  <si>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</si>
  <si>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</si>
  <si>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</si>
  <si>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</si>
  <si>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</si>
  <si>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</si>
  <si>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</si>
  <si>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</si>
  <si>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</si>
  <si>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</si>
  <si>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</si>
  <si>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</si>
  <si>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</si>
  <si>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</si>
  <si>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</si>
  <si>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</si>
  <si>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</si>
  <si>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</si>
  <si>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</si>
  <si>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</si>
  <si>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</si>
  <si>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</si>
  <si>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</si>
  <si>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</si>
  <si>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</si>
  <si>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</si>
  <si>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</si>
  <si>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</si>
  <si>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</si>
  <si>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</si>
  <si>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</si>
  <si>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</si>
  <si>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</si>
  <si>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</si>
  <si>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</si>
  <si>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</si>
  <si>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</si>
  <si>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</si>
  <si>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</si>
  <si>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</si>
  <si>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</si>
  <si>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</si>
  <si>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</si>
  <si>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</si>
  <si>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</si>
  <si>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</si>
  <si>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</si>
  <si>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</si>
  <si>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</si>
  <si>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</si>
  <si>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</si>
  <si>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</si>
  <si>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</si>
  <si>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</si>
  <si>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</si>
  <si>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</si>
  <si>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</si>
  <si>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</si>
  <si>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</si>
  <si>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</si>
  <si>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</si>
  <si>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</si>
  <si>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</si>
  <si>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</si>
  <si>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</si>
  <si>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</si>
  <si>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</si>
  <si>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</si>
  <si>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</si>
  <si>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</si>
  <si>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</si>
  <si>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</si>
  <si>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</si>
  <si>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</si>
  <si>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</si>
  <si>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</si>
  <si>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</si>
  <si>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</si>
  <si>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</si>
  <si>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</si>
  <si>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</si>
  <si>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</si>
  <si>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</si>
  <si>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</si>
  <si>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</si>
  <si>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</si>
  <si>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</si>
  <si>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</si>
  <si>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</si>
  <si>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</si>
  <si>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</si>
  <si>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</si>
  <si>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</si>
  <si>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</si>
  <si>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</si>
  <si>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</si>
  <si>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</si>
  <si>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</si>
  <si>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</si>
  <si>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</si>
  <si>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</si>
  <si>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</si>
  <si>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</si>
  <si>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</si>
  <si>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</si>
  <si>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</si>
  <si>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</si>
  <si>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</si>
  <si>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</si>
  <si>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</si>
  <si>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</si>
  <si>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</si>
  <si>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</si>
  <si>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</si>
  <si>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</si>
  <si>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</si>
  <si>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</si>
  <si>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</si>
  <si>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</si>
  <si>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</si>
  <si>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</si>
  <si>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</si>
  <si>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</si>
  <si>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</si>
  <si>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</si>
  <si>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</si>
  <si>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</si>
  <si>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</si>
  <si>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</si>
  <si>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</si>
  <si>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</si>
  <si>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</si>
  <si>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</si>
  <si>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</si>
  <si>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</si>
  <si>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</si>
  <si>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</si>
  <si>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</si>
  <si>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</si>
  <si>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</si>
  <si>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</si>
  <si>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</si>
  <si>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</si>
  <si>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</si>
  <si>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</si>
  <si>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</si>
  <si>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</si>
  <si>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</si>
  <si>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</si>
  <si>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</si>
  <si>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</si>
  <si>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</si>
  <si>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</si>
  <si>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</si>
  <si>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</si>
  <si>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</si>
  <si>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</si>
  <si>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</si>
  <si>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</si>
  <si>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</si>
  <si>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</si>
  <si>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</si>
  <si>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</si>
  <si>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</si>
  <si>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</si>
  <si>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</si>
  <si>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</si>
  <si>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</si>
  <si>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</si>
  <si>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</si>
  <si>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</si>
  <si>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</si>
  <si>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</si>
  <si>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</si>
  <si>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</si>
  <si>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</si>
  <si>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</si>
  <si>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</si>
  <si>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</si>
  <si>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</si>
  <si>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</si>
  <si>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</si>
  <si>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</si>
  <si>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</si>
  <si>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</si>
  <si>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</si>
  <si>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</si>
  <si>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</si>
  <si>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</si>
  <si>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</si>
  <si>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</si>
  <si>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</si>
  <si>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</si>
  <si>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</si>
  <si>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</si>
  <si>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</si>
  <si>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</si>
  <si>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</si>
  <si>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</si>
  <si>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</si>
  <si>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</si>
  <si>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</si>
  <si>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</si>
  <si>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</si>
  <si>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</si>
  <si>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</si>
  <si>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</si>
  <si>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</si>
  <si>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</si>
  <si>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</si>
  <si>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</si>
  <si>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</si>
  <si>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</si>
  <si>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</si>
  <si>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</si>
  <si>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</si>
  <si>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</si>
  <si>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</si>
  <si>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</si>
  <si>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</si>
  <si>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</si>
  <si>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</si>
  <si>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</si>
  <si>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</si>
  <si>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</si>
  <si>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</si>
  <si>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</si>
  <si>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</si>
  <si>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</si>
  <si>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</si>
  <si>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</si>
  <si>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</si>
  <si>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</si>
  <si>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</si>
  <si>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</si>
  <si>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</si>
  <si>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</si>
  <si>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</si>
  <si>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</si>
  <si>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</si>
  <si>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</si>
  <si>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</si>
  <si>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</si>
  <si>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</si>
  <si>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</si>
  <si>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</si>
  <si>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</si>
  <si>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</si>
  <si>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</si>
  <si>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</si>
  <si>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</si>
  <si>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</si>
  <si>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</si>
  <si>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</si>
  <si>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</si>
  <si>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</si>
  <si>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</si>
  <si>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</si>
  <si>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</si>
  <si>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</si>
  <si>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</si>
  <si>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</si>
  <si>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</si>
  <si>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</si>
  <si>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</si>
  <si>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</si>
  <si>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</si>
  <si>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</si>
  <si>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</si>
  <si>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</si>
  <si>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</si>
  <si>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</si>
  <si>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</si>
  <si>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</si>
  <si>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</si>
  <si>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</si>
  <si>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</si>
  <si>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</si>
  <si>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</si>
  <si>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</si>
  <si>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</si>
  <si>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</si>
  <si>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</si>
  <si>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</si>
  <si>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</si>
  <si>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</si>
  <si>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</si>
  <si>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</si>
  <si>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</si>
  <si>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</si>
  <si>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</si>
  <si>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</si>
  <si>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</si>
  <si>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</si>
  <si>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</si>
  <si>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</si>
  <si>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</si>
  <si>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</si>
  <si>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</si>
  <si>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</si>
  <si>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</si>
  <si>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</si>
  <si>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</si>
  <si>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</si>
  <si>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</si>
  <si>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</si>
  <si>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</si>
  <si>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</si>
  <si>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</si>
  <si>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</si>
  <si>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</si>
  <si>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</si>
  <si>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</si>
  <si>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</si>
  <si>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</si>
  <si>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</si>
  <si>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</si>
  <si>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</si>
  <si>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</si>
  <si>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</si>
  <si>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</si>
  <si>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</si>
  <si>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</si>
  <si>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</si>
  <si>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</si>
  <si>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</si>
  <si>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</si>
  <si>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</si>
  <si>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</si>
  <si>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</si>
  <si>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</si>
  <si>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</si>
  <si>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</si>
  <si>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</si>
  <si>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</si>
  <si>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</si>
  <si>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</si>
  <si>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</si>
  <si>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</si>
  <si>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</si>
  <si>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</si>
  <si>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</si>
  <si>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</si>
  <si>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</si>
  <si>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</si>
  <si>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</si>
  <si>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</si>
  <si>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</si>
  <si>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</si>
  <si>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</si>
  <si>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</si>
  <si>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</si>
  <si>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</si>
  <si>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</si>
  <si>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</si>
  <si>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</si>
  <si>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</si>
  <si>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</si>
  <si>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</si>
  <si>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</si>
  <si>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</si>
  <si>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</si>
  <si>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</si>
  <si>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</si>
  <si>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</si>
  <si>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</si>
  <si>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</si>
  <si>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</si>
  <si>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</si>
  <si>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</si>
  <si>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</si>
  <si>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</si>
  <si>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</si>
  <si>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</si>
  <si>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</si>
  <si>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</si>
  <si>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</si>
  <si>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</si>
  <si>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</si>
  <si>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</si>
  <si>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</si>
  <si>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</si>
  <si>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</si>
  <si>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</si>
  <si>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</si>
  <si>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</si>
  <si>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</si>
  <si>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</si>
  <si>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</si>
  <si>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</si>
  <si>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</si>
  <si>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</si>
  <si>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</si>
  <si>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</si>
  <si>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</si>
  <si>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</si>
  <si>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</si>
  <si>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</si>
  <si>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</si>
  <si>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</si>
  <si>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</si>
  <si>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</si>
  <si>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</si>
  <si>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</si>
  <si>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</si>
  <si>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</si>
  <si>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</si>
  <si>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</si>
  <si>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</si>
  <si>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</si>
  <si>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</si>
  <si>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</si>
  <si>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</si>
  <si>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</si>
  <si>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</si>
  <si>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</si>
  <si>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</si>
  <si>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</si>
  <si>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</si>
  <si>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</si>
  <si>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</si>
  <si>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</si>
  <si>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</si>
  <si>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</si>
  <si>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</si>
  <si>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</si>
  <si>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</si>
  <si>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</si>
  <si>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</si>
  <si>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</si>
  <si>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</si>
  <si>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</si>
  <si>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</si>
  <si>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</si>
  <si>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</si>
  <si>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</si>
  <si>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</si>
  <si>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</si>
  <si>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</si>
  <si>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</si>
  <si>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</si>
  <si>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</si>
  <si>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</si>
  <si>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</si>
  <si>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</si>
  <si>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</si>
  <si>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</si>
  <si>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</si>
  <si>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</si>
  <si>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</si>
  <si>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</si>
  <si>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</si>
  <si>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</si>
  <si>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</si>
  <si>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</si>
  <si>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</si>
  <si>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</si>
  <si>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</si>
  <si>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</si>
  <si>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</si>
  <si>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</si>
  <si>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</si>
  <si>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</si>
  <si>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</si>
  <si>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</si>
  <si>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</si>
  <si>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</si>
  <si>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</si>
  <si>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</si>
  <si>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</si>
  <si>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</si>
  <si>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</si>
  <si>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</si>
  <si>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</si>
  <si>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</si>
  <si>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</si>
  <si>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</si>
  <si>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</si>
  <si>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</si>
  <si>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</si>
  <si>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</si>
  <si>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</si>
  <si>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</si>
  <si>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</si>
  <si>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</si>
  <si>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</si>
  <si>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</si>
  <si>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</si>
  <si>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</si>
  <si>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</si>
  <si>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</si>
  <si>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</si>
  <si>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</si>
  <si>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</si>
  <si>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</si>
  <si>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</si>
  <si>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</si>
  <si>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</si>
  <si>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</si>
  <si>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</si>
  <si>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</si>
  <si>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</si>
  <si>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</si>
  <si>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</si>
  <si>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</si>
  <si>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</si>
  <si>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</si>
  <si>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</si>
  <si>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</si>
  <si>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</si>
  <si>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</si>
  <si>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</si>
  <si>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</si>
  <si>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</si>
  <si>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</si>
  <si>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</si>
  <si>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</si>
  <si>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</si>
  <si>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</si>
  <si>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</si>
  <si>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</si>
  <si>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</si>
  <si>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</si>
  <si>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</si>
  <si>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</si>
  <si>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</si>
  <si>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</si>
  <si>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</si>
  <si>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</si>
  <si>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</si>
  <si>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</si>
  <si>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</si>
  <si>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</si>
  <si>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</si>
  <si>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</si>
  <si>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</si>
  <si>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</si>
  <si>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</si>
  <si>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</si>
  <si>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</si>
  <si>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</si>
  <si>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</si>
  <si>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</si>
  <si>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</si>
  <si>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</si>
  <si>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</si>
  <si>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</si>
  <si>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</si>
  <si>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</si>
  <si>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</si>
  <si>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</si>
  <si>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</si>
  <si>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</si>
  <si>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</si>
  <si>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</si>
  <si>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</si>
  <si>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</si>
  <si>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</si>
  <si>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</si>
  <si>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</si>
  <si>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</si>
  <si>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</si>
  <si>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</si>
  <si>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</si>
  <si>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</si>
  <si>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</si>
  <si>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</si>
  <si>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</si>
  <si>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</si>
  <si>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</si>
  <si>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</si>
  <si>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</si>
  <si>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</si>
  <si>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</si>
  <si>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</si>
  <si>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</si>
  <si>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</si>
  <si>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</si>
  <si>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</si>
  <si>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</si>
  <si>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</si>
  <si>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</si>
  <si>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</si>
  <si>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</si>
  <si>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</si>
  <si>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</si>
  <si>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</si>
  <si>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</si>
  <si>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</si>
  <si>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</si>
  <si>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</si>
  <si>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</si>
  <si>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</si>
  <si>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</si>
  <si>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</si>
  <si>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</si>
  <si>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</si>
  <si>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</si>
  <si>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</si>
  <si>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</si>
  <si>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</si>
  <si>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</si>
  <si>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</si>
  <si>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</si>
  <si>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</si>
  <si>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</si>
  <si>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</si>
  <si>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</si>
  <si>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</si>
  <si>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</si>
  <si>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</si>
  <si>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</si>
  <si>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</si>
  <si>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</si>
  <si>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</si>
  <si>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</si>
  <si>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</si>
  <si>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</si>
  <si>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</si>
  <si>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</si>
  <si>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</si>
  <si>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</si>
  <si>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</si>
  <si>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</si>
  <si>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</si>
  <si>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</si>
  <si>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</si>
  <si>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</si>
  <si>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</si>
  <si>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</si>
  <si>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</si>
  <si>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</si>
  <si>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</si>
  <si>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</si>
  <si>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</si>
  <si>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</si>
  <si>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</si>
  <si>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</si>
  <si>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</si>
  <si>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</si>
  <si>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</si>
  <si>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</si>
  <si>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</si>
  <si>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</si>
  <si>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</si>
  <si>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</si>
  <si>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</si>
  <si>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</si>
  <si>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</si>
  <si>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</si>
  <si>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</si>
  <si>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</si>
  <si>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</si>
  <si>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</si>
  <si>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</si>
  <si>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</si>
  <si>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</si>
  <si>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</si>
  <si>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</si>
  <si>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</si>
  <si>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</si>
  <si>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</si>
  <si>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</si>
  <si>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</si>
  <si>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</si>
  <si>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</si>
  <si>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</si>
  <si>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</si>
  <si>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</si>
  <si>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</si>
  <si>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</si>
  <si>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</si>
  <si>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</si>
  <si>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</si>
  <si>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</si>
  <si>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</si>
  <si>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</si>
  <si>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</si>
  <si>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</si>
  <si>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</si>
  <si>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</si>
  <si>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</si>
  <si>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</si>
  <si>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</si>
  <si>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</si>
  <si>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</si>
  <si>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</si>
  <si>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</si>
  <si>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</si>
  <si>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</si>
  <si>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</si>
  <si>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</si>
  <si>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</si>
  <si>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</si>
  <si>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</si>
  <si>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</si>
  <si>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</si>
  <si>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</si>
  <si>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</si>
  <si>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</si>
  <si>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</si>
  <si>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</si>
  <si>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</si>
  <si>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</si>
  <si>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</si>
  <si>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</si>
  <si>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</si>
  <si>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</si>
  <si>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</si>
  <si>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</si>
  <si>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</si>
  <si>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</si>
  <si>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</si>
  <si>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</si>
  <si>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</si>
  <si>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</si>
  <si>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</si>
  <si>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</si>
  <si>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</si>
  <si>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</si>
  <si>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</si>
  <si>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</si>
  <si>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</si>
  <si>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</si>
  <si>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</si>
  <si>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</si>
  <si>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</si>
  <si>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</si>
  <si>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</si>
  <si>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</si>
  <si>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</si>
  <si>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</si>
  <si>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</si>
  <si>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</si>
  <si>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</si>
  <si>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</si>
  <si>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</si>
  <si>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</si>
  <si>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</si>
  <si>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</si>
  <si>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</si>
  <si>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</si>
  <si>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</si>
  <si>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</si>
  <si>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</si>
  <si>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</si>
  <si>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</si>
  <si>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</si>
  <si>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</si>
  <si>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</si>
  <si>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</si>
  <si>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</si>
  <si>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</si>
  <si>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</si>
  <si>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</si>
  <si>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</si>
  <si>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</si>
  <si>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</si>
  <si>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</si>
  <si>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</si>
  <si>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</si>
  <si>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</si>
  <si>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</si>
  <si>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</si>
  <si>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</si>
  <si>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</si>
  <si>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</si>
  <si>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</si>
  <si>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</si>
  <si>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</si>
  <si>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</si>
  <si>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</si>
  <si>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</si>
  <si>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</si>
  <si>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</si>
  <si>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</si>
  <si>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</si>
  <si>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</si>
  <si>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</si>
  <si>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</si>
  <si>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</si>
  <si>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</si>
  <si>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</si>
  <si>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</si>
  <si>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</si>
  <si>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</si>
  <si>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</si>
  <si>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</si>
  <si>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</si>
  <si>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</si>
  <si>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</si>
  <si>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</si>
  <si>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</si>
  <si>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</si>
  <si>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</si>
  <si>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</si>
  <si>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</si>
  <si>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</si>
  <si>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</si>
  <si>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</si>
  <si>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</si>
  <si>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</si>
  <si>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</si>
  <si>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</si>
  <si>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</si>
  <si>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</si>
  <si>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</si>
  <si>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</si>
  <si>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</si>
  <si>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</si>
  <si>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</si>
  <si>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</si>
  <si>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</si>
  <si>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</si>
  <si>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</si>
  <si>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</si>
  <si>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</si>
  <si>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</si>
  <si>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</si>
  <si>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</si>
  <si>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</si>
  <si>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</si>
  <si>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</si>
  <si>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</si>
  <si>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</si>
  <si>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</si>
  <si>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</si>
  <si>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</si>
  <si>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</si>
  <si>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</si>
  <si>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</si>
  <si>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</si>
  <si>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</si>
  <si>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</si>
  <si>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</si>
  <si>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</si>
  <si>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</si>
  <si>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</si>
  <si>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</si>
  <si>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</si>
  <si>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</si>
  <si>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</si>
  <si>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</si>
  <si>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</si>
  <si>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</si>
  <si>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</si>
  <si>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</si>
  <si>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</si>
  <si>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</si>
  <si>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</si>
  <si>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</si>
  <si>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</si>
  <si>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</si>
  <si>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</si>
  <si>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</si>
  <si>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</si>
  <si>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</si>
  <si>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</si>
  <si>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</si>
  <si>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</si>
  <si>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</si>
  <si>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</si>
  <si>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</si>
  <si>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</si>
  <si>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</si>
  <si>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</si>
  <si>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</si>
  <si>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</si>
  <si>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</si>
  <si>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</si>
  <si>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</si>
  <si>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</si>
  <si>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</si>
  <si>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</si>
  <si>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</si>
  <si>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</si>
  <si>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</si>
  <si>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</si>
  <si>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</si>
  <si>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</si>
  <si>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</si>
  <si>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</si>
  <si>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</si>
  <si>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</si>
  <si>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</si>
  <si>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</si>
  <si>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</si>
  <si>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</si>
  <si>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</si>
  <si>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</si>
  <si>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</si>
  <si>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</si>
  <si>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</si>
  <si>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</si>
  <si>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</si>
  <si>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</si>
  <si>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</si>
  <si>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</si>
  <si>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</si>
  <si>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</si>
  <si>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</si>
  <si>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</si>
  <si>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</si>
  <si>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</si>
  <si>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</si>
  <si>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</si>
  <si>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</si>
  <si>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</si>
  <si>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</si>
  <si>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</si>
  <si>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</si>
  <si>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</si>
  <si>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</si>
  <si>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</si>
  <si>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</si>
  <si>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</si>
  <si>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</si>
  <si>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</si>
  <si>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</si>
  <si>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</si>
  <si>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</si>
  <si>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</si>
  <si>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</si>
  <si>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</si>
  <si>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</si>
  <si>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</si>
  <si>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</si>
  <si>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</si>
  <si>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</si>
  <si>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</si>
  <si>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</si>
  <si>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</si>
  <si>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</si>
  <si>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</si>
  <si>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</si>
  <si>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</si>
  <si>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</si>
  <si>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</si>
  <si>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</si>
  <si>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</si>
  <si>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</si>
  <si>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</si>
  <si>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</si>
  <si>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</si>
  <si>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</si>
  <si>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</si>
  <si>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</si>
  <si>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</si>
  <si>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</si>
  <si>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</si>
  <si>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</si>
  <si>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</si>
  <si>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</si>
  <si>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</si>
  <si>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</si>
  <si>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</si>
  <si>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</si>
  <si>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</si>
  <si>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</si>
  <si>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</si>
  <si>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</si>
  <si>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</si>
  <si>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</si>
  <si>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</si>
  <si>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</si>
  <si>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</si>
  <si>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</si>
  <si>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</si>
  <si>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</si>
  <si>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</si>
  <si>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</si>
  <si>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</si>
  <si>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</si>
  <si>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</si>
  <si>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</si>
  <si>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</si>
  <si>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</si>
  <si>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</si>
  <si>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</si>
  <si>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</si>
  <si>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</si>
  <si>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</si>
  <si>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</si>
  <si>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</si>
  <si>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</si>
  <si>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</si>
  <si>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</si>
  <si>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</si>
  <si>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</si>
  <si>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</si>
  <si>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</si>
  <si>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</si>
  <si>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</si>
  <si>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</si>
  <si>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</si>
  <si>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</si>
  <si>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</si>
  <si>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</si>
  <si>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</si>
  <si>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</si>
  <si>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</si>
  <si>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</si>
  <si>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</si>
  <si>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</si>
  <si>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</si>
  <si>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</si>
  <si>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</si>
  <si>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</si>
  <si>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</si>
  <si>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</si>
  <si>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</si>
  <si>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</si>
  <si>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</si>
  <si>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</si>
  <si>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</si>
  <si>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</si>
  <si>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</si>
  <si>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</si>
  <si>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</si>
  <si>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</si>
  <si>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</si>
  <si>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</si>
  <si>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</si>
  <si>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</si>
  <si>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</si>
  <si>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</si>
  <si>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</si>
  <si>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</si>
  <si>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</si>
  <si>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</si>
  <si>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</si>
  <si>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</si>
  <si>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</si>
  <si>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</si>
  <si>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</si>
  <si>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</si>
  <si>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</si>
  <si>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</si>
  <si>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</si>
  <si>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</si>
  <si>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</si>
  <si>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</si>
  <si>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</si>
  <si>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</si>
  <si>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</si>
  <si>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</si>
  <si>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</si>
  <si>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</si>
  <si>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</si>
  <si>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</si>
  <si>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</si>
  <si>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</si>
  <si>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</si>
  <si>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</si>
  <si>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</si>
  <si>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</si>
  <si>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</si>
  <si>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</si>
  <si>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</si>
  <si>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</si>
  <si>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</si>
  <si>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</si>
  <si>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</si>
  <si>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</si>
  <si>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</si>
  <si>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</si>
  <si>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</si>
  <si>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</si>
  <si>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</si>
  <si>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</si>
  <si>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</si>
  <si>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</si>
  <si>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</si>
  <si>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</si>
  <si>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</si>
  <si>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</si>
  <si>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</si>
  <si>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</si>
  <si>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</si>
  <si>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</si>
  <si>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</si>
  <si>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</si>
  <si>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</si>
  <si>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</si>
  <si>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</si>
  <si>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</si>
  <si>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</si>
  <si>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</si>
  <si>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</si>
  <si>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</si>
  <si>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</si>
  <si>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</si>
  <si>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</si>
  <si>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</si>
  <si>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</si>
  <si>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</si>
  <si>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</si>
  <si>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</si>
  <si>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</si>
  <si>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</si>
  <si>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</si>
  <si>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</si>
  <si>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</si>
  <si>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</si>
  <si>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</si>
  <si>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</si>
  <si>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</si>
  <si>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</si>
  <si>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</si>
  <si>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</si>
  <si>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</si>
  <si>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</si>
  <si>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</si>
  <si>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</si>
  <si>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</si>
  <si>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</si>
  <si>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</si>
  <si>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</si>
  <si>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</si>
  <si>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</si>
  <si>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</si>
  <si>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</si>
  <si>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</si>
  <si>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</si>
  <si>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</si>
  <si>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</si>
  <si>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</si>
  <si>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</si>
  <si>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</si>
  <si>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</si>
  <si>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</si>
  <si>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</si>
  <si>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</si>
  <si>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</si>
  <si>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</si>
  <si>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</si>
  <si>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</si>
  <si>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</si>
  <si>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</si>
  <si>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</si>
  <si>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</si>
  <si>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</si>
  <si>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</si>
  <si>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</si>
  <si>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</si>
  <si>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</si>
  <si>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</si>
  <si>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</si>
  <si>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</si>
  <si>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</si>
  <si>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</si>
  <si>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</si>
  <si>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</si>
  <si>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</si>
  <si>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</si>
  <si>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</si>
  <si>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</si>
  <si>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</si>
  <si>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</si>
  <si>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</si>
  <si>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</si>
  <si>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</si>
  <si>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</si>
  <si>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</si>
  <si>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</si>
  <si>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</si>
  <si>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</si>
  <si>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</si>
  <si>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</si>
  <si>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</si>
  <si>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</si>
  <si>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</si>
  <si>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</si>
  <si>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</si>
  <si>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</si>
  <si>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</si>
  <si>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</si>
  <si>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</si>
  <si>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</si>
  <si>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</si>
  <si>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</si>
  <si>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</si>
  <si>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</si>
  <si>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</si>
  <si>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</si>
  <si>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</si>
  <si>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</si>
  <si>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</si>
  <si>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</si>
  <si>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</si>
  <si>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</si>
  <si>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</si>
  <si>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</si>
  <si>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</si>
  <si>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</si>
  <si>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</si>
  <si>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</si>
  <si>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</si>
  <si>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</si>
  <si>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</si>
  <si>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</si>
  <si>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</si>
  <si>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</si>
  <si>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</si>
  <si>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</si>
  <si>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</si>
  <si>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</si>
  <si>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</si>
  <si>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</si>
  <si>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</si>
  <si>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</si>
  <si>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</si>
  <si>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</si>
  <si>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</si>
  <si>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</si>
  <si>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</si>
  <si>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</si>
  <si>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</si>
  <si>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</si>
  <si>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</si>
  <si>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</si>
  <si>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</si>
  <si>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</si>
  <si>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</si>
  <si>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</si>
  <si>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</si>
  <si>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</si>
  <si>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</si>
  <si>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</si>
  <si>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</si>
  <si>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</si>
  <si>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</si>
  <si>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</si>
  <si>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</si>
  <si>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</si>
  <si>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</si>
  <si>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</si>
  <si>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</si>
  <si>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</si>
  <si>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</si>
  <si>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</si>
  <si>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</si>
  <si>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</si>
  <si>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</si>
  <si>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</si>
  <si>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</si>
  <si>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</si>
  <si>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</si>
  <si>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</si>
  <si>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</si>
  <si>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</si>
  <si>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</si>
  <si>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</si>
  <si>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</si>
  <si>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</si>
  <si>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</si>
  <si>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</si>
  <si>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</si>
  <si>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</si>
  <si>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</si>
  <si>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</si>
  <si>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</si>
  <si>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</si>
  <si>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</si>
  <si>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</si>
  <si>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</si>
  <si>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</si>
  <si>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</si>
  <si>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</si>
  <si>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</si>
  <si>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</si>
  <si>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</si>
  <si>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</si>
  <si>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</si>
  <si>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</si>
  <si>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</si>
  <si>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</si>
  <si>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</si>
  <si>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</si>
  <si>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</si>
  <si>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</si>
  <si>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</si>
  <si>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</si>
  <si>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</si>
  <si>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</si>
  <si>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</si>
  <si>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</si>
  <si>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</si>
  <si>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</si>
  <si>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</si>
  <si>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</si>
  <si>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</si>
  <si>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</si>
  <si>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</si>
  <si>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</si>
  <si>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</si>
  <si>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</si>
  <si>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</si>
  <si>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</si>
  <si>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</si>
  <si>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</si>
  <si>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</si>
  <si>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</si>
  <si>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</si>
  <si>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</si>
  <si>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</si>
  <si>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</si>
  <si>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</si>
  <si>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</si>
  <si>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</si>
  <si>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</si>
  <si>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</si>
  <si>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</si>
  <si>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</si>
  <si>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</si>
  <si>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</si>
  <si>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</si>
  <si>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</si>
  <si>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</si>
  <si>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</si>
  <si>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</si>
  <si>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</si>
  <si>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</si>
  <si>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</si>
  <si>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</si>
  <si>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</si>
  <si>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</si>
  <si>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</si>
  <si>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</si>
  <si>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</si>
  <si>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</si>
  <si>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</si>
  <si>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</si>
  <si>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</si>
  <si>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</si>
  <si>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</si>
  <si>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</si>
  <si>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</si>
  <si>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</si>
  <si>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</si>
  <si>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</si>
  <si>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</si>
  <si>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</si>
  <si>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</si>
  <si>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</si>
  <si>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</si>
  <si>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</si>
  <si>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</si>
  <si>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</si>
  <si>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</si>
  <si>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</si>
  <si>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</si>
  <si>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</si>
  <si>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</si>
  <si>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</si>
  <si>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</si>
  <si>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</si>
  <si>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</si>
  <si>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</si>
  <si>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</si>
  <si>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</si>
  <si>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</si>
  <si>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</si>
  <si>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</si>
  <si>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</si>
  <si>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</si>
  <si>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</si>
  <si>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</si>
  <si>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</si>
  <si>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</si>
  <si>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</si>
  <si>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</si>
  <si>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</si>
  <si>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</si>
  <si>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</si>
  <si>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</si>
  <si>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</si>
  <si>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</si>
  <si>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</si>
  <si>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</si>
  <si>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</si>
  <si>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</si>
  <si>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</si>
  <si>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</si>
  <si>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</si>
  <si>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</si>
  <si>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</si>
  <si>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</si>
  <si>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</si>
  <si>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</si>
  <si>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</si>
  <si>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</si>
  <si>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</si>
  <si>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</si>
  <si>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</si>
  <si>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</si>
  <si>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</si>
  <si>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</si>
  <si>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</si>
  <si>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</si>
  <si>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</si>
  <si>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</si>
  <si>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</si>
  <si>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</si>
  <si>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</si>
  <si>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</si>
  <si>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</si>
  <si>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</si>
  <si>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</si>
  <si>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</si>
  <si>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</si>
  <si>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</si>
  <si>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</si>
  <si>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</si>
  <si>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</si>
  <si>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</si>
  <si>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</si>
  <si>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</si>
  <si>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</si>
  <si>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</si>
  <si>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</si>
  <si>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</si>
  <si>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</si>
  <si>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</si>
  <si>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</si>
  <si>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</si>
  <si>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</si>
  <si>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</si>
  <si>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</si>
  <si>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</si>
  <si>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</si>
  <si>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</si>
  <si>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</si>
  <si>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</si>
  <si>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</si>
  <si>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</si>
  <si>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</si>
  <si>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</si>
  <si>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</si>
  <si>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</si>
  <si>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</si>
  <si>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</si>
  <si>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</si>
  <si>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</si>
  <si>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</si>
  <si>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</si>
  <si>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</si>
  <si>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</si>
  <si>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</si>
  <si>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</si>
  <si>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</si>
  <si>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</si>
  <si>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</si>
  <si>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</si>
  <si>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</si>
  <si>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</si>
  <si>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</si>
  <si>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</si>
  <si>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</si>
  <si>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</si>
  <si>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</si>
  <si>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</si>
  <si>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</si>
  <si>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</si>
  <si>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</si>
  <si>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</si>
  <si>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</si>
  <si>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</si>
  <si>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</si>
  <si>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</si>
  <si>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</si>
  <si>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</si>
  <si>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</si>
  <si>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</si>
  <si>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</si>
  <si>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</si>
  <si>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</si>
  <si>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</si>
  <si>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</si>
  <si>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</si>
  <si>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</si>
  <si>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</si>
  <si>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</si>
  <si>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</si>
  <si>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</si>
  <si>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</si>
  <si>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</si>
  <si>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</si>
  <si>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</si>
  <si>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</si>
  <si>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</si>
  <si>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</si>
  <si>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</si>
  <si>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</si>
  <si>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</si>
  <si>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</si>
  <si>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</si>
  <si>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</si>
  <si>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</si>
  <si>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</si>
  <si>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</si>
  <si>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</si>
  <si>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</si>
  <si>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</si>
  <si>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</si>
  <si>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</si>
  <si>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</si>
  <si>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</si>
  <si>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</si>
  <si>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</si>
  <si>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</si>
  <si>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</si>
  <si>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</si>
  <si>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</si>
  <si>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</si>
  <si>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</si>
  <si>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</si>
  <si>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</si>
  <si>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</si>
  <si>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</si>
  <si>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</si>
  <si>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</si>
  <si>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</si>
  <si>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</si>
  <si>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</si>
  <si>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</si>
  <si>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</si>
  <si>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</si>
  <si>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</si>
  <si>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</si>
  <si>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</si>
  <si>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</si>
  <si>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</si>
  <si>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</si>
  <si>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</si>
  <si>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</si>
  <si>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</si>
  <si>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</si>
  <si>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</si>
  <si>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</si>
  <si>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</si>
  <si>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</si>
  <si>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</si>
  <si>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</si>
  <si>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</si>
  <si>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</si>
  <si>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</si>
  <si>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</si>
  <si>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</si>
  <si>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</si>
  <si>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</si>
  <si>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</si>
  <si>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</si>
  <si>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</si>
  <si>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</si>
  <si>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</si>
  <si>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</si>
  <si>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</si>
  <si>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</si>
  <si>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</si>
  <si>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</si>
  <si>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</si>
  <si>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</si>
  <si>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</si>
  <si>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</si>
  <si>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</si>
  <si>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</si>
  <si>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</si>
  <si>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</si>
  <si>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</si>
  <si>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</si>
  <si>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</si>
  <si>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</si>
  <si>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</si>
  <si>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</si>
  <si>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</si>
  <si>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</si>
  <si>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</si>
  <si>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</si>
  <si>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</si>
  <si>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</si>
  <si>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</si>
  <si>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</si>
  <si>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</si>
  <si>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</si>
  <si>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</si>
  <si>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</si>
  <si>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</si>
  <si>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</si>
  <si>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</si>
  <si>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</si>
  <si>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</si>
  <si>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</si>
  <si>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</si>
  <si>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</si>
  <si>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</si>
  <si>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</si>
  <si>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</si>
  <si>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</si>
  <si>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</si>
  <si>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</si>
  <si>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</si>
  <si>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</si>
  <si>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</si>
  <si>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</si>
  <si>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</si>
  <si>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</si>
  <si>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</si>
  <si>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</si>
  <si>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</si>
  <si>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</si>
  <si>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</si>
  <si>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</si>
  <si>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</si>
  <si>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</si>
  <si>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</si>
  <si>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</si>
  <si>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</si>
  <si>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</si>
  <si>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</si>
  <si>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</si>
  <si>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</si>
  <si>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</si>
  <si>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</si>
  <si>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</si>
  <si>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</si>
  <si>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</si>
  <si>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</si>
  <si>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</si>
  <si>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</si>
  <si>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</si>
  <si>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</si>
  <si>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</si>
  <si>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</si>
  <si>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</si>
  <si>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</si>
  <si>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</si>
  <si>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</si>
  <si>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</si>
  <si>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</si>
  <si>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</si>
  <si>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</si>
  <si>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</si>
  <si>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</si>
  <si>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</si>
  <si>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</si>
  <si>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</si>
  <si>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</si>
  <si>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</si>
  <si>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</si>
  <si>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</si>
  <si>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</si>
  <si>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</si>
  <si>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</si>
  <si>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</si>
  <si>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</si>
  <si>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</si>
  <si>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</si>
  <si>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</si>
  <si>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</si>
  <si>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</si>
  <si>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</si>
  <si>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</si>
  <si>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</si>
  <si>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</si>
  <si>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</si>
  <si>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</si>
  <si>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</si>
  <si>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</si>
  <si>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</si>
  <si>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</si>
  <si>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</si>
  <si>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</si>
  <si>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</si>
  <si>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</si>
  <si>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</si>
  <si>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</si>
  <si>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</si>
  <si>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</si>
  <si>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</si>
  <si>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</si>
  <si>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</si>
  <si>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</si>
  <si>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</si>
  <si>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</si>
  <si>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</si>
  <si>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</si>
  <si>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</si>
  <si>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</si>
  <si>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</si>
  <si>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</si>
  <si>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</si>
  <si>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</si>
  <si>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</si>
  <si>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</si>
  <si>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</si>
  <si>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</si>
  <si>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</si>
  <si>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</si>
  <si>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</si>
  <si>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</si>
  <si>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</si>
  <si>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</si>
  <si>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</si>
  <si>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</si>
  <si>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</si>
  <si>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</si>
  <si>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</si>
  <si>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</si>
  <si>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</si>
  <si>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</si>
  <si>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</si>
  <si>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</si>
  <si>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</si>
  <si>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</si>
  <si>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</si>
  <si>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</si>
  <si>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</si>
  <si>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</si>
  <si>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</si>
  <si>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</si>
  <si>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</si>
  <si>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</si>
  <si>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</si>
  <si>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</si>
  <si>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</si>
  <si>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</si>
  <si>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</si>
  <si>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</si>
  <si>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</si>
  <si>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</si>
  <si>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</si>
  <si>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</si>
  <si>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</si>
  <si>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</si>
  <si>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</si>
  <si>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</si>
  <si>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</si>
  <si>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</si>
  <si>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</si>
  <si>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</si>
  <si>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</si>
  <si>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</si>
  <si>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</si>
  <si>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</si>
  <si>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</si>
  <si>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</si>
  <si>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</si>
  <si>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</si>
  <si>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</si>
  <si>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</si>
  <si>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</si>
  <si>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</si>
  <si>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</si>
  <si>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</si>
  <si>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</si>
  <si>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</si>
  <si>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</si>
  <si>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</si>
  <si>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</si>
  <si>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</si>
  <si>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</si>
  <si>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</si>
  <si>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</si>
  <si>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</si>
  <si>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</si>
  <si>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</si>
  <si>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</si>
  <si>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</si>
  <si>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</si>
  <si>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</si>
  <si>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</si>
  <si>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</si>
  <si>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</si>
  <si>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</si>
  <si>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</si>
  <si>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</si>
  <si>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</si>
  <si>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</si>
  <si>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</si>
  <si>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</si>
  <si>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</si>
  <si>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</si>
  <si>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</si>
  <si>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</si>
  <si>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</si>
  <si>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</si>
  <si>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</si>
  <si>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</si>
  <si>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</si>
  <si>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</si>
  <si>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</si>
  <si>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</si>
  <si>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</si>
  <si>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</si>
  <si>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</si>
  <si>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</si>
  <si>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</si>
  <si>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</si>
  <si>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</si>
  <si>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</si>
  <si>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</si>
  <si>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</si>
  <si>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</si>
  <si>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</si>
  <si>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</si>
  <si>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</si>
  <si>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</si>
  <si>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</si>
  <si>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</si>
  <si>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</si>
  <si>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</si>
  <si>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</si>
  <si>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</si>
  <si>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</si>
  <si>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</si>
  <si>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</si>
  <si>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</si>
  <si>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</si>
  <si>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</si>
  <si>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</si>
  <si>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</si>
  <si>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</si>
  <si>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</si>
  <si>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</si>
  <si>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</si>
  <si>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</si>
  <si>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</si>
  <si>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</si>
  <si>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</si>
  <si>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</si>
  <si>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</si>
  <si>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</si>
  <si>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</si>
  <si>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</si>
  <si>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</si>
  <si>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</si>
  <si>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</si>
  <si>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</si>
  <si>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</si>
  <si>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</si>
  <si>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</si>
  <si>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</si>
  <si>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</si>
  <si>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</si>
  <si>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</si>
  <si>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</si>
  <si>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</si>
  <si>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</si>
  <si>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</si>
  <si>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</si>
  <si>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</si>
  <si>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</si>
  <si>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</si>
  <si>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</si>
  <si>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</si>
  <si>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</si>
  <si>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</si>
  <si>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</si>
  <si>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</si>
  <si>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</si>
  <si>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</si>
  <si>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</si>
  <si>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</si>
  <si>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</si>
  <si>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</si>
  <si>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</si>
  <si>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</si>
  <si>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</si>
  <si>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</si>
  <si>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</si>
  <si>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</si>
  <si>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</si>
  <si>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</si>
  <si>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</si>
  <si>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</si>
  <si>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</si>
  <si>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</si>
  <si>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</si>
  <si>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</si>
  <si>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</si>
  <si>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</si>
  <si>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</si>
  <si>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</si>
  <si>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</si>
  <si>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</si>
  <si>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</si>
  <si>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</si>
  <si>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</si>
  <si>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</si>
  <si>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</si>
  <si>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</si>
  <si>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</si>
  <si>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</si>
  <si>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</si>
  <si>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</si>
  <si>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</si>
  <si>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</si>
  <si>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</si>
  <si>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</si>
  <si>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</si>
  <si>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</si>
  <si>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</si>
  <si>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</si>
  <si>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</si>
  <si>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</si>
  <si>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</si>
  <si>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</si>
  <si>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</si>
  <si>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</si>
  <si>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</si>
  <si>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</si>
  <si>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</si>
  <si>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</si>
  <si>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</si>
  <si>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</si>
  <si>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</si>
  <si>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</si>
  <si>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</si>
  <si>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</si>
  <si>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</si>
  <si>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</si>
  <si>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</si>
  <si>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</si>
  <si>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</si>
  <si>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</si>
  <si>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</si>
  <si>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</si>
  <si>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</si>
  <si>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</si>
  <si>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</si>
  <si>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</si>
  <si>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</si>
  <si>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</si>
  <si>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</si>
  <si>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</si>
  <si>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</si>
  <si>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</si>
  <si>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</si>
  <si>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</si>
  <si>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</si>
  <si>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</si>
  <si>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</si>
  <si>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</si>
  <si>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</si>
  <si>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</si>
  <si>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</si>
  <si>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</si>
  <si>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</si>
  <si>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</si>
  <si>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</si>
  <si>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</si>
  <si>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</si>
  <si>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</si>
  <si>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</si>
  <si>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</si>
  <si>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</si>
  <si>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</si>
  <si>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</si>
  <si>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</si>
  <si>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</si>
  <si>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</si>
  <si>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</si>
  <si>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</si>
  <si>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</si>
  <si>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</si>
  <si>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</si>
  <si>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</si>
  <si>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</si>
  <si>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</si>
  <si>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</si>
  <si>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</si>
  <si>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</si>
  <si>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</si>
  <si>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</si>
  <si>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</si>
  <si>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</si>
  <si>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</si>
  <si>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</si>
  <si>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</si>
  <si>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</si>
  <si>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</si>
  <si>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</si>
  <si>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</si>
  <si>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</si>
  <si>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</si>
  <si>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</si>
  <si>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</si>
  <si>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</si>
  <si>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</si>
  <si>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</si>
  <si>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</si>
  <si>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</si>
  <si>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</si>
  <si>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</si>
  <si>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</si>
  <si>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</si>
  <si>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</si>
  <si>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</si>
  <si>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</si>
  <si>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</si>
  <si>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</si>
  <si>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</si>
  <si>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</si>
  <si>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</si>
  <si>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</si>
  <si>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</si>
  <si>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</si>
  <si>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</si>
  <si>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</si>
  <si>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</si>
  <si>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</si>
  <si>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</si>
  <si>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</si>
  <si>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</si>
  <si>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</si>
  <si>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</si>
  <si>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</si>
  <si>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</si>
  <si>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</si>
  <si>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</si>
  <si>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</si>
  <si>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</si>
  <si>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</si>
  <si>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</si>
  <si>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</si>
  <si>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</si>
  <si>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</si>
  <si>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</si>
  <si>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</si>
  <si>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</si>
  <si>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</si>
  <si>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</si>
  <si>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</si>
  <si>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</si>
  <si>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</si>
  <si>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</si>
  <si>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</si>
  <si>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</si>
  <si>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</si>
  <si>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</si>
  <si>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</si>
  <si>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</si>
  <si>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</si>
  <si>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</si>
  <si>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</si>
  <si>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</si>
  <si>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</si>
  <si>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</si>
  <si>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</si>
  <si>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</si>
  <si>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</si>
  <si>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</si>
  <si>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</si>
  <si>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</si>
  <si>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</si>
  <si>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</si>
  <si>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</si>
  <si>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</si>
  <si>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</si>
  <si>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</si>
  <si>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</si>
  <si>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</si>
  <si>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</si>
  <si>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</si>
  <si>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</si>
  <si>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</si>
  <si>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</si>
  <si>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</si>
  <si>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</si>
  <si>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</si>
  <si>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</si>
  <si>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</si>
  <si>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</si>
  <si>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</si>
  <si>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</si>
  <si>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</si>
  <si>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</si>
  <si>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</si>
  <si>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</si>
  <si>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</si>
  <si>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</si>
  <si>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</si>
  <si>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</si>
  <si>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</si>
  <si>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</si>
  <si>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</si>
  <si>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</si>
  <si>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</si>
  <si>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</si>
  <si>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</si>
  <si>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</si>
  <si>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</si>
  <si>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</si>
  <si>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</si>
  <si>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</si>
  <si>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</si>
  <si>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</si>
  <si>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</si>
  <si>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</si>
  <si>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</si>
  <si>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</si>
  <si>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</si>
  <si>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</si>
  <si>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</si>
  <si>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</si>
  <si>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</si>
  <si>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</si>
  <si>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</si>
  <si>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</si>
  <si>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</si>
  <si>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</si>
  <si>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</si>
  <si>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</si>
  <si>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</si>
  <si>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</si>
  <si>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</si>
  <si>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</si>
  <si>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</si>
  <si>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</si>
  <si>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</si>
  <si>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</si>
  <si>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</si>
  <si>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</si>
  <si>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</si>
  <si>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</si>
  <si>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</si>
  <si>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</si>
  <si>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</si>
  <si>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</si>
  <si>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</si>
  <si>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</si>
  <si>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</si>
  <si>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</si>
  <si>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</si>
  <si>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</si>
  <si>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</si>
  <si>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</si>
  <si>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</si>
  <si>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</si>
  <si>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</si>
  <si>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</si>
  <si>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</si>
  <si>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</si>
  <si>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</si>
  <si>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</si>
  <si>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</si>
  <si>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</si>
  <si>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</si>
  <si>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</si>
  <si>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</si>
  <si>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</si>
  <si>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</si>
  <si>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</si>
  <si>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</si>
  <si>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</si>
  <si>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</si>
  <si>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</si>
  <si>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</si>
  <si>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</si>
  <si>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</si>
  <si>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</si>
  <si>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</si>
  <si>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</si>
  <si>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</si>
  <si>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</si>
  <si>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</si>
  <si>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</si>
  <si>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</si>
  <si>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</si>
  <si>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</si>
  <si>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</si>
  <si>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</si>
  <si>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</si>
  <si>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</si>
  <si>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</si>
  <si>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</si>
  <si>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</si>
  <si>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</si>
  <si>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</si>
  <si>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</si>
  <si>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</si>
  <si>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</si>
  <si>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</si>
  <si>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</si>
  <si>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</si>
  <si>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</si>
  <si>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</si>
  <si>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</si>
  <si>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</si>
  <si>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</si>
  <si>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</si>
  <si>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</si>
  <si>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</si>
  <si>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</si>
  <si>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</si>
  <si>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</si>
  <si>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</si>
  <si>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</si>
  <si>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</si>
  <si>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</si>
  <si>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</si>
  <si>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</si>
  <si>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</si>
  <si>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</si>
  <si>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</si>
  <si>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</si>
  <si>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</si>
  <si>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</si>
  <si>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</si>
  <si>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</si>
  <si>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</si>
  <si>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</si>
  <si>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</si>
  <si>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</si>
  <si>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</si>
  <si>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</si>
  <si>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</si>
  <si>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</si>
  <si>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</si>
  <si>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</si>
  <si>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</si>
  <si>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</si>
  <si>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</si>
  <si>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</si>
  <si>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</si>
  <si>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</si>
  <si>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</si>
  <si>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</si>
  <si>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</si>
  <si>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</si>
  <si>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</si>
  <si>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</si>
  <si>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</si>
  <si>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</si>
  <si>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</si>
  <si>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</si>
  <si>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</si>
  <si>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</si>
  <si>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</si>
  <si>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</si>
  <si>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</si>
  <si>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</si>
  <si>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</si>
  <si>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</si>
  <si>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</si>
  <si>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</si>
  <si>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</si>
  <si>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</si>
  <si>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</si>
  <si>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</si>
  <si>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</si>
  <si>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</si>
  <si>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</si>
  <si>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</si>
  <si>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</si>
  <si>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</si>
  <si>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</si>
  <si>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</si>
  <si>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</si>
  <si>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</si>
  <si>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</si>
  <si>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</si>
  <si>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</si>
  <si>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</si>
  <si>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</si>
  <si>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</si>
  <si>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</si>
  <si>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</si>
  <si>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</si>
  <si>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</si>
  <si>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</si>
  <si>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</si>
  <si>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</si>
  <si>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</si>
  <si>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</si>
  <si>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</si>
  <si>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</si>
  <si>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</si>
  <si>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</si>
  <si>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</si>
  <si>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</si>
  <si>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</si>
  <si>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</si>
  <si>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</si>
  <si>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</si>
  <si>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</si>
  <si>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</si>
  <si>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</si>
  <si>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</si>
  <si>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</si>
  <si>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</si>
  <si>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</si>
  <si>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</si>
  <si>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</si>
  <si>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</si>
  <si>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</si>
  <si>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</si>
  <si>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</si>
  <si>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</si>
  <si>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</si>
  <si>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</si>
  <si>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</si>
  <si>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</si>
  <si>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</si>
  <si>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</si>
  <si>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</si>
  <si>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</si>
  <si>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</si>
  <si>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</si>
  <si>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</si>
  <si>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</si>
  <si>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</si>
  <si>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</si>
  <si>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</si>
  <si>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</si>
  <si>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</si>
  <si>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</si>
  <si>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</si>
  <si>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</si>
  <si>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</si>
  <si>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</si>
  <si>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</si>
  <si>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</si>
  <si>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</si>
  <si>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</si>
  <si>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</si>
  <si>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</si>
  <si>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</si>
  <si>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</si>
  <si>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</si>
  <si>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</si>
  <si>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</si>
  <si>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</si>
  <si>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</si>
  <si>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</si>
  <si>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</si>
  <si>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</si>
  <si>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</si>
  <si>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</si>
  <si>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</si>
  <si>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</si>
  <si>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</si>
  <si>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</si>
  <si>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</si>
  <si>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</si>
  <si>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</si>
  <si>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</si>
  <si>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</si>
  <si>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</si>
  <si>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</si>
  <si>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</si>
  <si>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</si>
  <si>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</si>
  <si>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</si>
  <si>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</si>
  <si>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</si>
  <si>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</si>
  <si>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</si>
  <si>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</si>
  <si>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</si>
  <si>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</si>
  <si>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</si>
  <si>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</si>
  <si>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</si>
  <si>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</si>
  <si>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</si>
  <si>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</si>
  <si>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</si>
  <si>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</si>
  <si>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</si>
  <si>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</si>
  <si>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</si>
  <si>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</si>
  <si>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</si>
  <si>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</si>
  <si>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</si>
  <si>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</si>
  <si>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</si>
  <si>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</si>
  <si>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</si>
  <si>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</si>
  <si>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</si>
  <si>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</si>
  <si>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</si>
  <si>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</si>
  <si>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</si>
  <si>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</si>
  <si>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</si>
  <si>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</si>
  <si>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</si>
  <si>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</si>
  <si>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</si>
  <si>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</si>
  <si>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</si>
  <si>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</si>
  <si>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</si>
  <si>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</si>
  <si>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</si>
  <si>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</si>
  <si>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</si>
  <si>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</si>
  <si>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</si>
  <si>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</si>
  <si>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</si>
  <si>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</si>
  <si>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</si>
  <si>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</si>
  <si>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</si>
  <si>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</si>
  <si>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</si>
  <si>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</si>
  <si>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</si>
  <si>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</si>
  <si>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</si>
  <si>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</si>
  <si>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</si>
  <si>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</si>
  <si>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</si>
  <si>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</si>
  <si>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</si>
  <si>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</si>
  <si>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</si>
  <si>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</si>
  <si>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</si>
  <si>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</si>
  <si>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</si>
  <si>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</si>
  <si>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</si>
  <si>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</si>
  <si>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</si>
  <si>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</si>
  <si>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</si>
  <si>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</si>
  <si>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</si>
  <si>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</si>
  <si>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</si>
  <si>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</si>
  <si>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</si>
  <si>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</si>
  <si>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</si>
  <si>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</si>
  <si>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</si>
  <si>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</si>
  <si>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</si>
  <si>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</si>
  <si>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</si>
  <si>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</si>
  <si>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</si>
  <si>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</si>
  <si>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</si>
  <si>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</si>
  <si>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</si>
  <si>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</si>
  <si>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</si>
  <si>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</si>
  <si>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</si>
  <si>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</si>
  <si>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</si>
  <si>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</si>
  <si>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</si>
  <si>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</si>
  <si>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</si>
  <si>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</si>
  <si>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</si>
  <si>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</si>
  <si>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</si>
  <si>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</si>
  <si>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</si>
  <si>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</si>
  <si>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</si>
  <si>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</si>
  <si>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</si>
  <si>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</si>
  <si>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</si>
  <si>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</si>
  <si>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</si>
  <si>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</si>
  <si>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</si>
  <si>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</si>
  <si>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</si>
  <si>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</si>
  <si>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</si>
  <si>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</si>
  <si>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</si>
  <si>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</si>
  <si>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</si>
  <si>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</si>
  <si>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</si>
  <si>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</si>
  <si>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</si>
  <si>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</si>
  <si>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</si>
  <si>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</si>
  <si>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</si>
  <si>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</si>
  <si>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</si>
  <si>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</si>
  <si>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</si>
  <si>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</si>
  <si>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</si>
  <si>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</si>
  <si>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</si>
  <si>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</si>
  <si>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</si>
  <si>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</si>
  <si>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</si>
  <si>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</si>
  <si>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</si>
  <si>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</si>
  <si>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</si>
  <si>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</si>
  <si>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</si>
  <si>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</si>
  <si>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</si>
  <si>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</si>
  <si>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</si>
  <si>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</si>
  <si>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</si>
  <si>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</si>
  <si>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</si>
  <si>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</si>
  <si>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</si>
  <si>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</si>
  <si>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</si>
  <si>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</si>
  <si>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</si>
  <si>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</si>
  <si>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</si>
  <si>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</si>
  <si>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</si>
  <si>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</si>
  <si>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</si>
  <si>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</si>
  <si>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</si>
  <si>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</si>
  <si>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</si>
  <si>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</si>
  <si>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</si>
  <si>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</si>
  <si>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</si>
  <si>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</si>
  <si>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</si>
  <si>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</si>
  <si>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</si>
  <si>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</si>
  <si>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</si>
  <si>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</si>
  <si>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</si>
  <si>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</si>
  <si>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</si>
  <si>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</si>
  <si>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</si>
  <si>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</si>
  <si>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</si>
  <si>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</si>
  <si>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</si>
  <si>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</si>
  <si>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</si>
  <si>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</si>
  <si>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</si>
  <si>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</si>
  <si>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</si>
  <si>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</si>
  <si>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</si>
  <si>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</si>
  <si>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</si>
  <si>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</si>
  <si>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</si>
  <si>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</si>
  <si>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</si>
  <si>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</si>
  <si>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</si>
  <si>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</si>
  <si>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</si>
  <si>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</si>
  <si>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</si>
  <si>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</si>
  <si>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</si>
  <si>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</si>
  <si>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</si>
  <si>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</si>
  <si>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</si>
  <si>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</si>
  <si>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</si>
  <si>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</si>
  <si>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</si>
  <si>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</si>
  <si>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</si>
  <si>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</si>
  <si>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</si>
  <si>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</si>
  <si>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</si>
  <si>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</si>
  <si>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</si>
  <si>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</si>
  <si>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</si>
  <si>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</si>
  <si>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</si>
  <si>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</si>
  <si>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</si>
  <si>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</si>
  <si>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</si>
  <si>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</si>
  <si>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</si>
  <si>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</si>
  <si>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</si>
  <si>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</si>
  <si>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</si>
  <si>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</si>
  <si>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</si>
  <si>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</si>
  <si>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</si>
  <si>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</si>
  <si>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</si>
  <si>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</si>
  <si>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</si>
  <si>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</si>
  <si>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</si>
  <si>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</si>
  <si>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</si>
  <si>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</si>
  <si>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</si>
  <si>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</si>
  <si>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</si>
  <si>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</si>
  <si>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</si>
  <si>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</si>
  <si>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</si>
  <si>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</si>
  <si>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</si>
  <si>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</si>
  <si>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</si>
  <si>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</si>
  <si>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</si>
  <si>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</si>
  <si>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</si>
  <si>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</si>
  <si>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</si>
  <si>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</si>
  <si>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</si>
  <si>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</si>
  <si>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</si>
  <si>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</si>
  <si>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</si>
  <si>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</si>
  <si>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</si>
  <si>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</si>
  <si>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</si>
  <si>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</si>
  <si>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</si>
  <si>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</si>
  <si>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</si>
  <si>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</si>
  <si>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</si>
  <si>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</si>
  <si>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</si>
  <si>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</si>
  <si>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</si>
  <si>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</si>
  <si>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</si>
  <si>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</si>
  <si>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</si>
  <si>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</si>
  <si>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</si>
  <si>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</si>
  <si>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</si>
  <si>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</si>
  <si>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</si>
  <si>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</si>
  <si>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</si>
  <si>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</si>
  <si>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</si>
  <si>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</si>
  <si>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</si>
  <si>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</si>
  <si>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</si>
  <si>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</si>
  <si>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</si>
  <si>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</si>
  <si>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</si>
  <si>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</si>
  <si>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</si>
  <si>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</si>
  <si>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</si>
  <si>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</si>
  <si>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</si>
  <si>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</si>
  <si>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</si>
  <si>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</si>
  <si>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</si>
  <si>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</si>
  <si>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</si>
  <si>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</si>
  <si>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</si>
  <si>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</si>
  <si>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</si>
  <si>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</si>
  <si>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</si>
  <si>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</si>
  <si>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</si>
  <si>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</si>
  <si>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</si>
  <si>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</si>
  <si>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</si>
  <si>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</si>
  <si>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</si>
  <si>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</si>
  <si>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</si>
  <si>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</si>
  <si>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</si>
  <si>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</si>
  <si>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</si>
  <si>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</si>
  <si>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</si>
  <si>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</si>
  <si>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</si>
  <si>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</si>
  <si>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</si>
  <si>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</si>
  <si>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</si>
  <si>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</si>
  <si>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</si>
  <si>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</si>
  <si>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</si>
  <si>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</si>
  <si>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</si>
  <si>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</si>
  <si>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</si>
  <si>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</si>
  <si>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</si>
  <si>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</si>
  <si>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</si>
  <si>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</si>
  <si>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</si>
  <si>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</si>
  <si>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</si>
  <si>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</si>
  <si>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</si>
  <si>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</si>
  <si>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</si>
  <si>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</si>
  <si>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</si>
  <si>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</si>
  <si>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</si>
  <si>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</si>
  <si>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</si>
  <si>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</si>
  <si>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</si>
  <si>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</si>
  <si>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</si>
  <si>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</si>
  <si>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</si>
  <si>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</si>
  <si>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</si>
  <si>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</si>
  <si>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</si>
  <si>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</si>
  <si>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</si>
  <si>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</si>
  <si>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</si>
  <si>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</si>
  <si>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</si>
  <si>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</si>
  <si>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</si>
  <si>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</si>
  <si>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</si>
  <si>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</si>
  <si>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</si>
  <si>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</si>
  <si>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</si>
  <si>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</si>
  <si>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</si>
  <si>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</si>
  <si>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</si>
  <si>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</si>
  <si>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</si>
  <si>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</si>
  <si>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</si>
  <si>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</si>
  <si>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</si>
  <si>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</si>
  <si>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</si>
  <si>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</si>
  <si>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</si>
  <si>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</si>
  <si>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</si>
  <si>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</si>
  <si>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</si>
  <si>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</si>
  <si>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</si>
  <si>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</si>
  <si>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</si>
  <si>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</si>
  <si>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</si>
  <si>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</si>
  <si>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</si>
  <si>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</si>
  <si>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</si>
  <si>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</si>
  <si>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</si>
  <si>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</si>
  <si>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</si>
  <si>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</si>
  <si>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</si>
  <si>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</si>
  <si>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</si>
  <si>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</si>
  <si>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</si>
  <si>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</si>
  <si>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</si>
  <si>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</si>
  <si>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</si>
  <si>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</si>
  <si>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</si>
  <si>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</si>
  <si>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</si>
  <si>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</si>
  <si>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</si>
  <si>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</si>
  <si>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</si>
  <si>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</si>
  <si>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</si>
  <si>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</si>
  <si>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</si>
  <si>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</si>
  <si>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</si>
  <si>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</si>
  <si>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</si>
  <si>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</si>
  <si>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</si>
  <si>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</si>
  <si>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</si>
  <si>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</si>
  <si>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</si>
  <si>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</si>
  <si>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</si>
  <si>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</si>
  <si>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</si>
  <si>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</si>
  <si>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</si>
  <si>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</si>
  <si>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</si>
  <si>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</si>
  <si>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</si>
  <si>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</si>
  <si>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</si>
  <si>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</si>
  <si>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</si>
  <si>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</si>
  <si>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</si>
  <si>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</si>
  <si>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</si>
  <si>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</si>
  <si>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</si>
  <si>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</si>
  <si>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</si>
  <si>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</si>
  <si>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</si>
  <si>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</si>
  <si>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</si>
  <si>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</si>
  <si>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</si>
  <si>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</si>
  <si>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</si>
  <si>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</si>
  <si>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</si>
  <si>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</si>
  <si>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</si>
  <si>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</si>
  <si>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</si>
  <si>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</si>
  <si>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</si>
  <si>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</si>
  <si>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</si>
  <si>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</si>
  <si>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</si>
  <si>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</si>
  <si>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</si>
  <si>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</si>
  <si>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</si>
  <si>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</si>
  <si>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</si>
  <si>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</si>
  <si>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</si>
  <si>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</si>
  <si>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</si>
  <si>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</si>
  <si>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</si>
  <si>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</si>
  <si>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</si>
  <si>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</si>
  <si>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</si>
  <si>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</si>
  <si>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</si>
  <si>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</si>
  <si>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</si>
  <si>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</si>
  <si>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</si>
  <si>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</si>
  <si>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</si>
  <si>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</si>
  <si>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</si>
  <si>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</si>
  <si>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</si>
  <si>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</si>
  <si>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</si>
  <si>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</si>
  <si>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</si>
  <si>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</si>
  <si>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</si>
  <si>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</si>
  <si>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</si>
  <si>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</si>
  <si>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</si>
  <si>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</si>
  <si>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</si>
  <si>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</si>
  <si>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</si>
  <si>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</si>
  <si>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</si>
  <si>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</si>
  <si>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</si>
  <si>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</si>
  <si>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</si>
  <si>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</si>
  <si>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</si>
  <si>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</si>
  <si>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</si>
  <si>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</si>
  <si>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</si>
  <si>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</si>
  <si>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</si>
  <si>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</si>
  <si>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</si>
  <si>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</si>
  <si>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</si>
  <si>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</si>
  <si>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</si>
  <si>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</si>
  <si>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</si>
  <si>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</si>
  <si>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</si>
  <si>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</si>
  <si>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</si>
  <si>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</si>
  <si>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</si>
  <si>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</si>
  <si>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</si>
  <si>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</si>
  <si>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</si>
  <si>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</si>
  <si>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</si>
  <si>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</si>
  <si>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</si>
  <si>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</si>
  <si>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</si>
  <si>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</si>
  <si>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</si>
  <si>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</si>
  <si>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</si>
  <si>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</si>
  <si>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</si>
  <si>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</si>
  <si>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</si>
  <si>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</si>
  <si>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</si>
  <si>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</si>
  <si>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</si>
  <si>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</si>
  <si>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</si>
  <si>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</si>
  <si>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</si>
  <si>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</si>
  <si>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</si>
  <si>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</si>
  <si>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</si>
  <si>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</si>
  <si>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</si>
  <si>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</si>
  <si>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</si>
  <si>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</si>
  <si>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</si>
  <si>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</si>
  <si>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</si>
  <si>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</si>
  <si>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</si>
  <si>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</si>
  <si>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</si>
  <si>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</si>
  <si>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</si>
  <si>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</si>
  <si>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</si>
  <si>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</si>
  <si>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</si>
  <si>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</si>
  <si>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</si>
  <si>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</si>
  <si>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</si>
  <si>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</si>
  <si>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</si>
  <si>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</si>
  <si>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</si>
  <si>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</si>
  <si>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</si>
  <si>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</si>
  <si>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</si>
  <si>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</si>
  <si>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</si>
  <si>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</si>
  <si>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</si>
  <si>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</si>
  <si>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</si>
  <si>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</si>
  <si>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</si>
  <si>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</si>
  <si>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</si>
  <si>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</si>
  <si>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</si>
  <si>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</si>
  <si>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</si>
  <si>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</si>
  <si>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</si>
  <si>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</si>
  <si>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</si>
  <si>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</si>
  <si>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</si>
  <si>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</si>
  <si>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</si>
  <si>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</si>
  <si>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</si>
  <si>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</si>
  <si>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</si>
  <si>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</si>
  <si>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</si>
  <si>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</si>
  <si>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</si>
  <si>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</si>
  <si>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</si>
  <si>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</si>
  <si>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</si>
  <si>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</si>
  <si>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</si>
  <si>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</si>
  <si>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</si>
  <si>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</si>
  <si>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</si>
  <si>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</si>
  <si>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</si>
  <si>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</si>
  <si>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</si>
  <si>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</si>
  <si>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</si>
  <si>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</si>
  <si>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</si>
  <si>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</si>
  <si>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</si>
  <si>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</si>
  <si>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</si>
  <si>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</si>
  <si>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</si>
  <si>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</si>
  <si>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</si>
  <si>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</si>
  <si>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</si>
  <si>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</si>
  <si>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</si>
  <si>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</si>
  <si>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</si>
  <si>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</si>
  <si>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</si>
  <si>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</si>
  <si>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</si>
  <si>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</si>
  <si>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</si>
  <si>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</si>
  <si>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</si>
  <si>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</si>
  <si>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</si>
  <si>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</si>
  <si>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</si>
  <si>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</si>
  <si>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</si>
  <si>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</si>
  <si>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</si>
  <si>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</si>
  <si>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</si>
  <si>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</si>
  <si>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</si>
  <si>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</si>
  <si>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</si>
  <si>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</si>
  <si>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</si>
  <si>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</si>
  <si>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</si>
  <si>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</si>
  <si>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</si>
  <si>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</si>
  <si>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</si>
  <si>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</si>
  <si>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</si>
  <si>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</si>
  <si>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</si>
  <si>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</si>
  <si>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</si>
  <si>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</si>
  <si>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</si>
  <si>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</si>
  <si>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</si>
  <si>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</si>
  <si>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</si>
  <si>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</si>
  <si>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</si>
  <si>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</si>
  <si>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</si>
  <si>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</si>
  <si>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</si>
  <si>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</si>
  <si>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</si>
  <si>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</si>
  <si>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</si>
  <si>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</si>
  <si>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</si>
  <si>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</si>
  <si>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</si>
  <si>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</si>
  <si>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</si>
  <si>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</si>
  <si>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</si>
  <si>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</si>
  <si>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</si>
  <si>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</si>
  <si>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</si>
  <si>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</si>
  <si>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</si>
  <si>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</si>
  <si>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</si>
  <si>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</si>
  <si>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</si>
  <si>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</si>
  <si>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</si>
  <si>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</si>
  <si>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</si>
  <si>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</si>
  <si>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</si>
  <si>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</si>
  <si>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</si>
  <si>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</si>
  <si>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</si>
  <si>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</si>
  <si>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</si>
  <si>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</si>
  <si>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</si>
  <si>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</si>
  <si>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</si>
  <si>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</si>
  <si>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</si>
  <si>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</si>
  <si>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</si>
  <si>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</si>
  <si>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</si>
  <si>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</si>
  <si>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</si>
  <si>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</si>
  <si>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</si>
  <si>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</si>
  <si>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</si>
  <si>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</si>
  <si>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</si>
  <si>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</si>
  <si>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</si>
  <si>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</si>
  <si>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</si>
  <si>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</si>
  <si>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</si>
  <si>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</si>
  <si>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</si>
  <si>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</si>
  <si>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</si>
  <si>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</si>
  <si>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</si>
  <si>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</si>
  <si>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</si>
  <si>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</si>
  <si>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</si>
  <si>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</si>
  <si>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</si>
  <si>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</si>
  <si>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</si>
  <si>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</si>
  <si>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</si>
  <si>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</si>
  <si>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</si>
  <si>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</si>
  <si>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</si>
  <si>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</si>
  <si>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</si>
  <si>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</si>
  <si>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</si>
  <si>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</si>
  <si>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</si>
  <si>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</si>
  <si>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</si>
  <si>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</si>
  <si>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</si>
  <si>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</si>
  <si>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</si>
  <si>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</si>
  <si>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</si>
  <si>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</si>
  <si>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</si>
  <si>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</si>
  <si>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</si>
  <si>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</si>
  <si>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</si>
  <si>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</si>
  <si>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</si>
  <si>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</si>
  <si>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</si>
  <si>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</si>
  <si>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</si>
  <si>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</si>
  <si>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</si>
  <si>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</si>
  <si>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</si>
  <si>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</si>
  <si>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</si>
  <si>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</si>
  <si>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</si>
  <si>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</si>
  <si>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</si>
  <si>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</si>
  <si>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</si>
  <si>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</si>
  <si>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</si>
  <si>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</si>
  <si>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</si>
  <si>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</si>
  <si>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</si>
  <si>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</si>
  <si>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</si>
  <si>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</si>
  <si>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</si>
  <si>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</si>
  <si>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</si>
  <si>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</si>
  <si>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</si>
  <si>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</si>
  <si>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</si>
  <si>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</si>
  <si>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</si>
  <si>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</si>
  <si>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</si>
  <si>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</si>
  <si>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</si>
  <si>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</si>
  <si>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</si>
  <si>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</si>
  <si>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</si>
  <si>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</si>
  <si>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</si>
  <si>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</si>
  <si>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</si>
  <si>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</si>
  <si>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</si>
  <si>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</si>
  <si>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</si>
  <si>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</si>
  <si>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</si>
  <si>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</si>
  <si>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</si>
  <si>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</si>
  <si>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</si>
  <si>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</si>
  <si>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</si>
  <si>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</si>
  <si>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</si>
  <si>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</si>
  <si>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</si>
  <si>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</si>
  <si>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</si>
  <si>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</si>
  <si>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</si>
  <si>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</si>
  <si>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</si>
  <si>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</si>
  <si>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</si>
  <si>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</si>
  <si>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</si>
  <si>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</si>
  <si>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</si>
  <si>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</si>
  <si>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</si>
  <si>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</si>
  <si>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</si>
  <si>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</si>
  <si>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</si>
  <si>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</si>
  <si>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</si>
  <si>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</si>
  <si>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</si>
  <si>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</si>
  <si>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</si>
  <si>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</si>
  <si>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</si>
  <si>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</si>
  <si>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</si>
  <si>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</si>
  <si>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</si>
  <si>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</si>
  <si>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</si>
  <si>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</si>
  <si>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</si>
  <si>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</si>
  <si>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</si>
  <si>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</si>
  <si>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</si>
  <si>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</si>
  <si>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</si>
  <si>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</si>
  <si>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</si>
  <si>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</si>
  <si>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</si>
  <si>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</si>
  <si>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</si>
  <si>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</si>
  <si>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</si>
  <si>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</si>
  <si>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</si>
  <si>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</si>
  <si>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</si>
  <si>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</si>
  <si>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</si>
  <si>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</si>
  <si>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</si>
  <si>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</si>
  <si>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</si>
  <si>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</si>
  <si>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</si>
  <si>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</si>
  <si>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</si>
  <si>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</si>
  <si>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</si>
  <si>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</si>
  <si>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</si>
  <si>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</si>
  <si>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</si>
  <si>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</si>
  <si>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</si>
  <si>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</si>
  <si>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</si>
  <si>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</si>
  <si>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</si>
  <si>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</si>
  <si>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</si>
  <si>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</si>
  <si>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</si>
  <si>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</si>
  <si>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</si>
  <si>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</si>
  <si>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</si>
  <si>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</si>
  <si>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</si>
  <si>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</si>
  <si>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</si>
  <si>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</si>
  <si>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</si>
  <si>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</si>
  <si>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</si>
  <si>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</si>
  <si>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</si>
  <si>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</si>
  <si>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</si>
  <si>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</si>
  <si>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</si>
  <si>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</si>
  <si>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</si>
  <si>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</si>
  <si>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</si>
  <si>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</si>
  <si>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</si>
  <si>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</si>
  <si>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</si>
  <si>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</si>
  <si>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</si>
  <si>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</si>
  <si>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</si>
  <si>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</si>
  <si>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</si>
  <si>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</si>
  <si>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</si>
  <si>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</si>
  <si>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</si>
  <si>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</si>
  <si>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</si>
  <si>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</si>
  <si>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</si>
  <si>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</si>
  <si>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</si>
  <si>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</si>
  <si>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</si>
  <si>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</si>
  <si>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</si>
  <si>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</si>
  <si>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</si>
  <si>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</si>
  <si>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</si>
  <si>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</si>
  <si>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</si>
  <si>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</si>
  <si>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</si>
  <si>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</si>
  <si>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</si>
  <si>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</si>
  <si>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</si>
  <si>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</si>
  <si>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</si>
  <si>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</si>
  <si>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</si>
  <si>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</si>
  <si>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</si>
  <si>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</si>
  <si>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</si>
  <si>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</si>
  <si>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</si>
  <si>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</si>
  <si>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</si>
  <si>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</si>
  <si>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</si>
  <si>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</si>
  <si>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</si>
  <si>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</si>
  <si>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</si>
  <si>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</si>
  <si>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</si>
  <si>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</si>
  <si>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</si>
  <si>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</si>
  <si>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</si>
  <si>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</si>
  <si>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</si>
  <si>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</si>
  <si>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</si>
  <si>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</si>
  <si>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</si>
  <si>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</si>
  <si>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</si>
  <si>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</si>
  <si>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</si>
  <si>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</si>
  <si>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</si>
  <si>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</si>
  <si>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</si>
  <si>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</si>
  <si>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</si>
  <si>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</si>
  <si>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</si>
  <si>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</si>
  <si>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</si>
  <si>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</si>
  <si>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</si>
  <si>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</si>
  <si>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</si>
  <si>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</si>
  <si>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</si>
  <si>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</si>
  <si>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</si>
  <si>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</si>
  <si>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</si>
  <si>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</si>
  <si>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</si>
  <si>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</si>
  <si>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</si>
  <si>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</si>
  <si>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</si>
  <si>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</si>
  <si>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</si>
  <si>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</si>
  <si>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</si>
  <si>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</si>
  <si>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</si>
  <si>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</si>
  <si>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</si>
  <si>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</si>
  <si>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</si>
  <si>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</si>
  <si>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</si>
  <si>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</si>
  <si>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</si>
  <si>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</si>
  <si>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</si>
  <si>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</si>
  <si>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</si>
  <si>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</si>
  <si>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</si>
  <si>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</si>
  <si>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</si>
  <si>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</si>
  <si>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</si>
  <si>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</si>
  <si>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</si>
  <si>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</si>
  <si>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</si>
  <si>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</si>
  <si>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</si>
  <si>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</si>
  <si>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</si>
  <si>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</si>
  <si>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</si>
  <si>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</si>
  <si>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</si>
  <si>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</si>
  <si>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</si>
  <si>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</si>
  <si>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</si>
  <si>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</si>
  <si>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</si>
  <si>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</si>
  <si>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</si>
  <si>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</si>
  <si>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</si>
  <si>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</si>
  <si>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</si>
  <si>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</si>
  <si>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</si>
  <si>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</si>
  <si>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</si>
  <si>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</si>
  <si>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</si>
  <si>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</si>
  <si>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</si>
  <si>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</si>
  <si>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</si>
  <si>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</si>
  <si>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</si>
  <si>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</si>
  <si>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</si>
  <si>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</si>
  <si>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</si>
  <si>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</si>
  <si>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</si>
  <si>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</si>
  <si>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</si>
  <si>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</si>
  <si>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</si>
  <si>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</si>
  <si>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</si>
  <si>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</si>
  <si>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</si>
  <si>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</si>
  <si>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</si>
  <si>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</si>
  <si>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</si>
  <si>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</si>
  <si>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</si>
  <si>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</si>
  <si>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</si>
  <si>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</si>
  <si>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</si>
  <si>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</si>
  <si>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</si>
  <si>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</si>
  <si>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</si>
  <si>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</si>
  <si>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</si>
  <si>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</si>
  <si>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</si>
  <si>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</si>
  <si>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</si>
  <si>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</si>
  <si>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</si>
  <si>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</si>
  <si>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</si>
  <si>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</si>
  <si>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</si>
  <si>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</si>
  <si>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</si>
  <si>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</si>
  <si>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</si>
  <si>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</si>
  <si>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</si>
  <si>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</si>
  <si>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</si>
  <si>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</si>
  <si>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</si>
  <si>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</si>
  <si>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</si>
  <si>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</si>
  <si>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</si>
  <si>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</si>
  <si>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</si>
  <si>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</si>
  <si>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</si>
  <si>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</si>
  <si>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</si>
  <si>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</si>
  <si>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</si>
  <si>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</si>
  <si>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</si>
  <si>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</si>
  <si>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</si>
  <si>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</si>
  <si>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</si>
  <si>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</si>
  <si>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</si>
  <si>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</si>
  <si>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</si>
  <si>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</si>
  <si>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</si>
  <si>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</si>
  <si>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</si>
  <si>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</si>
  <si>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</si>
  <si>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</si>
  <si>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</si>
  <si>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</si>
  <si>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</si>
  <si>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</si>
  <si>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</si>
  <si>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</si>
  <si>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</si>
  <si>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</si>
  <si>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</si>
  <si>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</si>
  <si>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</si>
  <si>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</si>
  <si>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</si>
  <si>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</si>
  <si>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</si>
  <si>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</si>
  <si>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</si>
  <si>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</si>
  <si>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</si>
  <si>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</si>
  <si>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</si>
  <si>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</si>
  <si>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</si>
  <si>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</si>
  <si>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</si>
  <si>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</si>
  <si>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</si>
  <si>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</si>
  <si>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</si>
  <si>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</si>
  <si>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</si>
  <si>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</si>
  <si>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</si>
  <si>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</si>
  <si>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</si>
  <si>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</si>
  <si>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</si>
  <si>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</si>
  <si>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</si>
  <si>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</si>
  <si>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</si>
  <si>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</si>
  <si>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</si>
  <si>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</si>
  <si>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</si>
  <si>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</si>
  <si>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</si>
  <si>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</si>
  <si>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</si>
  <si>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</si>
  <si>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</si>
  <si>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</si>
  <si>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</si>
  <si>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</si>
  <si>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</si>
  <si>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</si>
  <si>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</si>
  <si>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</si>
  <si>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</si>
  <si>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</si>
  <si>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</si>
  <si>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</si>
  <si>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</si>
  <si>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</si>
  <si>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</si>
  <si>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</si>
  <si>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</si>
  <si>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</si>
  <si>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</si>
  <si>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</si>
  <si>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</si>
  <si>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</si>
  <si>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</si>
  <si>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</si>
  <si>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</si>
  <si>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</si>
  <si>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</si>
  <si>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</si>
  <si>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</si>
  <si>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</si>
  <si>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</si>
  <si>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</si>
  <si>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</si>
  <si>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</si>
  <si>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</si>
  <si>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</si>
  <si>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</si>
  <si>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</si>
  <si>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</si>
  <si>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</si>
  <si>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</si>
  <si>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</si>
  <si>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</si>
  <si>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</si>
  <si>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</si>
  <si>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</si>
  <si>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</si>
  <si>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</si>
  <si>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</si>
  <si>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</si>
  <si>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</si>
  <si>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</si>
  <si>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</si>
  <si>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</si>
  <si>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</si>
  <si>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</si>
  <si>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</si>
  <si>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</si>
  <si>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</si>
  <si>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</si>
  <si>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</si>
  <si>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</si>
  <si>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</si>
  <si>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</si>
  <si>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</si>
  <si>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</si>
  <si>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</si>
  <si>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</si>
  <si>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</si>
  <si>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</si>
  <si>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</si>
  <si>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</si>
  <si>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</si>
  <si>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</si>
  <si>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</si>
  <si>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</si>
  <si>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</si>
  <si>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</si>
  <si>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</si>
  <si>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</si>
  <si>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</si>
  <si>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</si>
  <si>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</si>
  <si>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</si>
  <si>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</si>
  <si>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</si>
  <si>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</si>
  <si>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</si>
  <si>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</si>
  <si>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</si>
  <si>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</si>
  <si>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</si>
  <si>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</si>
  <si>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</si>
  <si>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</si>
  <si>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</si>
  <si>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</si>
  <si>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</si>
  <si>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</si>
  <si>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</si>
  <si>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</si>
  <si>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</si>
  <si>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</si>
  <si>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</si>
  <si>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</si>
  <si>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</si>
  <si>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</si>
  <si>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</si>
  <si>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</si>
  <si>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</si>
  <si>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</si>
  <si>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</si>
  <si>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</si>
  <si>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</si>
  <si>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</si>
  <si>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</si>
  <si>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</si>
  <si>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</si>
  <si>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</si>
  <si>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</si>
  <si>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</si>
  <si>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</si>
  <si>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</si>
  <si>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</si>
  <si>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</si>
  <si>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</si>
  <si>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</si>
  <si>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</si>
  <si>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</si>
  <si>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</si>
  <si>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</si>
  <si>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</si>
  <si>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</si>
  <si>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</si>
  <si>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</si>
  <si>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</si>
  <si>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</si>
  <si>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</si>
  <si>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</si>
  <si>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</si>
  <si>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</si>
  <si>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</si>
  <si>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</si>
  <si>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</si>
  <si>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</si>
  <si>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</si>
  <si>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</si>
  <si>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</si>
  <si>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</si>
  <si>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</si>
  <si>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</si>
  <si>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</si>
  <si>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</si>
  <si>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</si>
  <si>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</si>
  <si>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</si>
  <si>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</si>
  <si>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</si>
  <si>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</si>
  <si>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</si>
  <si>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</si>
  <si>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</si>
  <si>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</si>
  <si>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</si>
  <si>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</si>
  <si>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</si>
  <si>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</si>
  <si>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</si>
  <si>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</si>
  <si>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</si>
  <si>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</si>
  <si>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</si>
  <si>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</si>
  <si>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</si>
  <si>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</si>
  <si>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</si>
  <si>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</si>
  <si>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</si>
  <si>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</si>
  <si>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</si>
  <si>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</si>
  <si>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</si>
  <si>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</si>
  <si>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</si>
  <si>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</si>
  <si>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</si>
  <si>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</si>
  <si>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</si>
  <si>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</si>
  <si>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</si>
  <si>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</si>
  <si>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</si>
  <si>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</si>
  <si>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</si>
  <si>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</si>
  <si>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</si>
  <si>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</si>
  <si>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</si>
  <si>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</si>
  <si>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</si>
  <si>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</si>
  <si>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</si>
  <si>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</si>
  <si>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</si>
  <si>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</si>
  <si>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</si>
  <si>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</si>
  <si>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</si>
  <si>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</si>
  <si>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</si>
  <si>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</si>
  <si>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</si>
  <si>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</si>
  <si>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</si>
  <si>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</si>
  <si>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</si>
  <si>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</si>
  <si>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</si>
  <si>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</si>
  <si>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</si>
  <si>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</si>
  <si>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</si>
  <si>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</si>
  <si>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</si>
  <si>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</si>
  <si>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</si>
  <si>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</si>
  <si>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</si>
  <si>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</si>
  <si>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</si>
  <si>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</si>
  <si>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</si>
  <si>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</si>
  <si>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</si>
  <si>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</si>
  <si>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</si>
  <si>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</si>
  <si>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</si>
  <si>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</si>
  <si>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</si>
  <si>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</si>
  <si>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</si>
  <si>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</si>
  <si>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</si>
  <si>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</si>
  <si>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</si>
  <si>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</si>
  <si>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</si>
  <si>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</si>
  <si>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</si>
  <si>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</si>
  <si>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</si>
  <si>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</si>
  <si>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</si>
  <si>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</si>
  <si>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</si>
  <si>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</si>
  <si>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</si>
  <si>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</si>
  <si>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</si>
  <si>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</si>
  <si>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</si>
  <si>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</si>
  <si>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</si>
  <si>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</si>
  <si>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</si>
  <si>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</si>
  <si>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</si>
  <si>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</si>
  <si>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</si>
  <si>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</si>
  <si>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</si>
  <si>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</si>
  <si>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</si>
  <si>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</si>
  <si>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</si>
  <si>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</si>
  <si>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</si>
  <si>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</si>
  <si>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</si>
  <si>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</si>
  <si>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</si>
  <si>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</si>
  <si>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</si>
  <si>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</si>
  <si>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</si>
  <si>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</si>
  <si>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</si>
  <si>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</si>
  <si>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</si>
  <si>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</si>
  <si>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</si>
  <si>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</si>
  <si>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</si>
  <si>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</si>
  <si>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</si>
  <si>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</si>
  <si>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</si>
  <si>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</si>
  <si>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</si>
  <si>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</si>
  <si>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</si>
  <si>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</si>
  <si>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</si>
  <si>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</si>
  <si>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</si>
  <si>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</si>
  <si>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</si>
  <si>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</si>
  <si>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</si>
  <si>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</si>
  <si>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</si>
  <si>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</si>
  <si>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</si>
  <si>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</si>
  <si>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</si>
  <si>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</si>
  <si>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</si>
  <si>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</si>
  <si>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</si>
  <si>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</si>
  <si>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</si>
  <si>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</si>
  <si>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</si>
  <si>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</si>
  <si>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</si>
  <si>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</si>
  <si>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</si>
  <si>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</si>
  <si>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</si>
  <si>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</si>
  <si>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</si>
  <si>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</si>
  <si>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</si>
  <si>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</si>
  <si>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</si>
  <si>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</si>
  <si>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</si>
  <si>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</si>
  <si>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</si>
  <si>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</si>
  <si>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</si>
  <si>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</si>
  <si>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</si>
  <si>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</si>
  <si>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</si>
  <si>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</si>
  <si>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</si>
  <si>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</si>
  <si>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</si>
  <si>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</si>
  <si>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</si>
  <si>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</si>
  <si>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</si>
  <si>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</si>
  <si>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</si>
  <si>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</si>
  <si>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</si>
  <si>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</si>
  <si>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</si>
  <si>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</si>
  <si>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</si>
  <si>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</si>
  <si>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</si>
  <si>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</si>
  <si>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</si>
  <si>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</si>
  <si>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</si>
  <si>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</si>
  <si>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</si>
  <si>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</si>
  <si>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</si>
  <si>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</si>
  <si>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</si>
  <si>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</si>
  <si>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</si>
  <si>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</si>
  <si>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</si>
  <si>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</si>
  <si>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</si>
  <si>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</si>
  <si>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</si>
  <si>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</si>
  <si>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</si>
  <si>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</si>
  <si>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</si>
  <si>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</si>
  <si>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</si>
  <si>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</si>
  <si>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</si>
  <si>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</si>
  <si>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</si>
  <si>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</si>
  <si>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</si>
  <si>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</si>
  <si>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</si>
  <si>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</si>
  <si>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</si>
  <si>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</si>
  <si>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</si>
  <si>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</si>
  <si>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</si>
  <si>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</si>
  <si>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</si>
  <si>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</si>
  <si>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</si>
  <si>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</si>
  <si>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</si>
  <si>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</si>
  <si>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</si>
  <si>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</si>
  <si>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</si>
  <si>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</si>
  <si>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</si>
  <si>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</si>
  <si>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</si>
  <si>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</si>
  <si>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</si>
  <si>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</si>
  <si>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</si>
  <si>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</si>
  <si>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</si>
  <si>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</si>
  <si>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</si>
  <si>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</si>
  <si>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</si>
  <si>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</si>
  <si>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</si>
  <si>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</si>
  <si>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</si>
  <si>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</si>
  <si>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</si>
  <si>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</si>
  <si>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</si>
  <si>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</si>
  <si>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</si>
  <si>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</si>
  <si>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</si>
  <si>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</si>
  <si>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</si>
  <si>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</si>
  <si>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</si>
  <si>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</si>
  <si>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</si>
  <si>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</si>
  <si>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</si>
  <si>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</si>
  <si>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</si>
  <si>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</si>
  <si>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</si>
  <si>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</si>
  <si>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</si>
  <si>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</si>
  <si>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</si>
  <si>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</si>
  <si>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</si>
  <si>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</si>
  <si>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</si>
  <si>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</si>
  <si>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</si>
  <si>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</si>
  <si>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</si>
  <si>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</si>
  <si>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</si>
  <si>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</si>
  <si>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</si>
  <si>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</si>
  <si>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</si>
  <si>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</si>
  <si>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</si>
  <si>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</si>
  <si>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</si>
  <si>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</si>
  <si>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</si>
  <si>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</si>
  <si>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</si>
  <si>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</si>
  <si>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</si>
  <si>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</si>
  <si>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</si>
  <si>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</si>
  <si>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</si>
  <si>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</si>
  <si>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</si>
  <si>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</si>
  <si>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</si>
  <si>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</si>
  <si>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</si>
  <si>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</si>
  <si>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</si>
  <si>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</si>
  <si>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</si>
  <si>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</si>
  <si>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</si>
  <si>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</si>
  <si>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</si>
  <si>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</si>
  <si>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</si>
  <si>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</si>
  <si>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</si>
  <si>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</si>
  <si>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</si>
  <si>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</si>
  <si>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</si>
  <si>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</si>
  <si>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</si>
  <si>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</si>
  <si>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</si>
  <si>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</si>
  <si>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</si>
  <si>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</si>
  <si>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</si>
  <si>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</si>
  <si>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</si>
  <si>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</si>
  <si>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</si>
  <si>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</si>
  <si>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</si>
  <si>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</si>
  <si>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</si>
  <si>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</si>
  <si>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</si>
  <si>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</si>
  <si>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</si>
  <si>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</si>
  <si>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</si>
  <si>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</si>
  <si>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</si>
  <si>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</si>
  <si>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</si>
  <si>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</si>
  <si>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</si>
  <si>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</si>
  <si>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</si>
  <si>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</si>
  <si>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</si>
  <si>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</si>
  <si>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</si>
  <si>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</si>
  <si>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</si>
  <si>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</si>
  <si>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</si>
  <si>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</si>
  <si>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</si>
  <si>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</si>
  <si>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</si>
  <si>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</si>
  <si>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</si>
  <si>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</si>
  <si>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</si>
  <si>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</si>
  <si>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</si>
  <si>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</si>
  <si>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</si>
  <si>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</si>
  <si>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</si>
  <si>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</si>
  <si>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</si>
  <si>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</si>
  <si>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</si>
  <si>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</si>
  <si>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</si>
  <si>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</si>
  <si>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</si>
  <si>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</si>
  <si>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</si>
  <si>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</si>
  <si>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</si>
  <si>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</si>
  <si>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</si>
  <si>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</si>
  <si>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</si>
  <si>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</si>
  <si>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</si>
  <si>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</si>
  <si>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</si>
  <si>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</si>
  <si>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</si>
  <si>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</si>
  <si>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</si>
  <si>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</si>
  <si>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</si>
  <si>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</si>
  <si>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</si>
  <si>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</si>
  <si>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</si>
  <si>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</si>
  <si>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</si>
  <si>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</si>
  <si>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</si>
  <si>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</si>
  <si>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</si>
  <si>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</si>
  <si>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</si>
  <si>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</si>
  <si>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</si>
  <si>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</si>
  <si>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</si>
  <si>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</si>
  <si>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</si>
  <si>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</si>
  <si>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</si>
  <si>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</si>
  <si>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</si>
  <si>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</si>
  <si>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</si>
  <si>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</si>
  <si>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</si>
  <si>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</si>
  <si>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</si>
  <si>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</si>
  <si>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</si>
  <si>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</si>
  <si>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</si>
  <si>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</si>
  <si>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</si>
  <si>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</si>
  <si>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</si>
  <si>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</si>
  <si>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</si>
  <si>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</si>
  <si>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</si>
  <si>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</si>
  <si>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</si>
  <si>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</si>
  <si>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</si>
  <si>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</si>
  <si>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</si>
  <si>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</si>
  <si>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</si>
  <si>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</si>
  <si>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</si>
  <si>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</si>
  <si>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</si>
  <si>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</si>
  <si>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</si>
  <si>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</si>
  <si>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</si>
  <si>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</si>
  <si>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</si>
  <si>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</si>
  <si>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</si>
  <si>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</si>
  <si>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</si>
  <si>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</si>
  <si>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</si>
  <si>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</si>
  <si>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</si>
  <si>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</si>
  <si>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</si>
  <si>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</si>
  <si>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</si>
  <si>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</si>
  <si>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</si>
  <si>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</si>
  <si>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</si>
  <si>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</si>
  <si>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</si>
  <si>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</si>
  <si>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</si>
  <si>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</si>
  <si>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</si>
  <si>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</si>
  <si>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</si>
  <si>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</si>
  <si>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</si>
  <si>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</si>
  <si>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</si>
  <si>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</si>
  <si>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</si>
  <si>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</si>
  <si>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</si>
  <si>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</si>
  <si>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</si>
  <si>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</si>
  <si>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</si>
  <si>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</si>
  <si>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</si>
  <si>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</si>
  <si>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</si>
  <si>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</si>
  <si>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</si>
  <si>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</si>
  <si>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</si>
  <si>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</si>
  <si>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</si>
  <si>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</si>
  <si>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</si>
  <si>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</si>
  <si>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</si>
  <si>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</si>
  <si>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</si>
  <si>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</si>
  <si>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</si>
  <si>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</si>
  <si>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</si>
  <si>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</si>
  <si>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</si>
  <si>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</si>
  <si>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</si>
  <si>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</si>
  <si>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</si>
  <si>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</si>
  <si>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</si>
  <si>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</si>
  <si>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</si>
  <si>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</si>
  <si>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</si>
  <si>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</si>
  <si>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</si>
  <si>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</si>
  <si>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</si>
  <si>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</si>
  <si>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</si>
  <si>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</si>
  <si>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</si>
  <si>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</si>
  <si>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</si>
  <si>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</si>
  <si>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</si>
  <si>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</si>
  <si>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</si>
  <si>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</si>
  <si>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</si>
  <si>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</si>
  <si>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</si>
  <si>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</si>
  <si>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</si>
  <si>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</si>
  <si>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</si>
  <si>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</si>
  <si>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</si>
  <si>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</si>
  <si>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</si>
  <si>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</si>
  <si>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</si>
  <si>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</si>
  <si>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</si>
  <si>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</si>
  <si>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</si>
  <si>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</si>
  <si>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</si>
  <si>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</si>
  <si>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</si>
  <si>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</si>
  <si>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</si>
  <si>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</si>
  <si>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</si>
  <si>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</si>
  <si>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</si>
  <si>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</si>
  <si>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</si>
  <si>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</si>
  <si>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</si>
  <si>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</si>
  <si>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</si>
  <si>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</si>
  <si>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</si>
  <si>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</si>
  <si>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</si>
  <si>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</si>
  <si>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</si>
  <si>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</si>
  <si>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</si>
  <si>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</si>
  <si>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</si>
  <si>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</si>
  <si>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</si>
  <si>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</si>
  <si>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</si>
  <si>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</si>
  <si>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</si>
  <si>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</si>
  <si>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</si>
  <si>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</si>
  <si>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</si>
  <si>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</si>
  <si>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</si>
  <si>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</si>
  <si>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</si>
  <si>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</si>
  <si>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</si>
  <si>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</si>
  <si>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</si>
  <si>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</si>
  <si>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</si>
  <si>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</si>
  <si>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</si>
  <si>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</si>
  <si>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</si>
  <si>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</si>
  <si>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</si>
  <si>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</si>
  <si>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</si>
  <si>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</si>
  <si>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</si>
  <si>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</si>
  <si>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</si>
  <si>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</si>
  <si>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</si>
  <si>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</si>
  <si>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</si>
  <si>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</si>
  <si>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</si>
  <si>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</si>
  <si>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</si>
  <si>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</si>
  <si>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</si>
  <si>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</si>
  <si>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</si>
  <si>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</si>
  <si>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</si>
  <si>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</si>
  <si>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</si>
  <si>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</si>
  <si>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</si>
  <si>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</si>
  <si>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</si>
  <si>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</si>
  <si>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</si>
  <si>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</si>
  <si>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</si>
  <si>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</si>
  <si>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</si>
  <si>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</si>
  <si>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</si>
  <si>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</si>
  <si>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</si>
  <si>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</si>
  <si>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</si>
  <si>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</si>
  <si>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</si>
  <si>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</si>
  <si>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</si>
  <si>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</si>
  <si>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</si>
  <si>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</si>
  <si>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</si>
  <si>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</si>
  <si>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</si>
  <si>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</si>
  <si>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</si>
  <si>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</si>
  <si>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</si>
  <si>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</si>
  <si>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</si>
  <si>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</si>
  <si>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</si>
  <si>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</si>
  <si>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</si>
  <si>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</si>
  <si>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</si>
  <si>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</si>
  <si>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</si>
  <si>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</si>
  <si>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</si>
  <si>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</si>
  <si>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</si>
  <si>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</si>
  <si>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</si>
  <si>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</si>
  <si>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</si>
  <si>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</si>
  <si>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</si>
  <si>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</si>
  <si>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</si>
  <si>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</si>
  <si>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</si>
  <si>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</si>
  <si>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</si>
  <si>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</si>
  <si>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</si>
  <si>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</si>
  <si>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</si>
  <si>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</si>
  <si>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</si>
  <si>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</si>
  <si>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</si>
  <si>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</si>
  <si>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</si>
  <si>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</si>
  <si>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</si>
  <si>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</si>
  <si>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</si>
  <si>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</si>
  <si>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</si>
  <si>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</si>
  <si>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</si>
  <si>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</si>
  <si>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</si>
  <si>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</si>
  <si>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</si>
  <si>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</si>
  <si>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</si>
  <si>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</si>
  <si>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</si>
  <si>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</si>
  <si>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</si>
  <si>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</si>
  <si>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</si>
  <si>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</si>
  <si>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</si>
  <si>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</si>
  <si>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</si>
  <si>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</si>
  <si>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</si>
  <si>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</si>
  <si>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</si>
  <si>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</si>
  <si>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</si>
  <si>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</si>
  <si>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</si>
  <si>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</si>
  <si>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</si>
  <si>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</si>
  <si>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</si>
  <si>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</si>
  <si>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</si>
  <si>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</si>
  <si>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</si>
  <si>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</si>
  <si>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</si>
  <si>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</si>
  <si>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</si>
  <si>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</si>
  <si>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</si>
  <si>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</si>
  <si>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</si>
  <si>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</si>
  <si>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</si>
  <si>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</si>
  <si>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</si>
  <si>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</si>
  <si>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</si>
  <si>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</si>
  <si>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</si>
  <si>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</si>
  <si>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</si>
  <si>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</si>
  <si>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</si>
  <si>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</si>
  <si>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</si>
  <si>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</si>
  <si>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</si>
  <si>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</si>
  <si>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</si>
  <si>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</si>
  <si>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</si>
  <si>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</si>
  <si>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</si>
  <si>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</si>
  <si>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</si>
  <si>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</si>
  <si>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</si>
  <si>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</si>
  <si>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</si>
  <si>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</si>
  <si>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</si>
  <si>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</si>
  <si>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</si>
  <si>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</si>
  <si>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</si>
  <si>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</si>
  <si>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</si>
  <si>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</si>
  <si>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</si>
  <si>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</si>
  <si>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</si>
  <si>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</si>
  <si>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</si>
  <si>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</si>
  <si>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</si>
  <si>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</si>
  <si>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</si>
  <si>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</si>
  <si>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</si>
  <si>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</si>
  <si>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</si>
  <si>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</si>
  <si>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</si>
  <si>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</si>
  <si>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</si>
  <si>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</si>
  <si>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</si>
  <si>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</si>
  <si>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</si>
  <si>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</si>
  <si>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</si>
  <si>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</si>
  <si>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</si>
  <si>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</si>
  <si>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</si>
  <si>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</si>
  <si>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</si>
  <si>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</si>
  <si>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</si>
  <si>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</si>
  <si>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</si>
  <si>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</si>
  <si>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</si>
  <si>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</si>
  <si>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</si>
  <si>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</si>
  <si>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</si>
  <si>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</si>
  <si>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</si>
  <si>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</si>
  <si>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</si>
  <si>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</si>
  <si>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</si>
  <si>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</si>
  <si>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</si>
  <si>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</si>
  <si>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</si>
  <si>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</si>
  <si>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</si>
  <si>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</si>
  <si>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</si>
  <si>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</si>
  <si>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</si>
  <si>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</si>
  <si>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</si>
  <si>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</si>
  <si>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</si>
  <si>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</si>
  <si>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</si>
  <si>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</si>
  <si>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</si>
  <si>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</si>
  <si>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</si>
  <si>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</si>
  <si>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</si>
  <si>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</si>
  <si>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</si>
  <si>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</si>
  <si>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</si>
  <si>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</si>
  <si>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</si>
  <si>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</si>
  <si>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</si>
  <si>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</si>
  <si>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</si>
  <si>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</si>
  <si>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</si>
  <si>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</si>
  <si>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</si>
  <si>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</si>
  <si>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</si>
  <si>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</si>
  <si>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</si>
  <si>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</si>
  <si>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</si>
  <si>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</si>
  <si>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</si>
  <si>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</si>
  <si>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</si>
  <si>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</si>
  <si>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</si>
  <si>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</si>
  <si>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</si>
  <si>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</si>
  <si>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</si>
  <si>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</si>
  <si>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</si>
  <si>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</si>
  <si>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</si>
  <si>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</si>
  <si>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</si>
  <si>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</si>
  <si>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</si>
  <si>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</si>
  <si>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</si>
  <si>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</si>
  <si>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</si>
  <si>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</si>
  <si>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</si>
  <si>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</si>
  <si>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</si>
  <si>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</si>
  <si>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</si>
  <si>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</si>
  <si>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</si>
  <si>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</si>
  <si>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</si>
  <si>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</si>
  <si>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</si>
  <si>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</si>
  <si>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</si>
  <si>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</si>
  <si>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</si>
  <si>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</si>
  <si>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</si>
  <si>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</si>
  <si>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</si>
  <si>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</si>
  <si>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</si>
  <si>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</si>
  <si>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</si>
  <si>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</si>
  <si>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</si>
  <si>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</si>
  <si>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</si>
  <si>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</si>
  <si>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</si>
  <si>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</si>
  <si>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</si>
  <si>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</si>
  <si>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</si>
  <si>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</si>
  <si>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</si>
  <si>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</si>
  <si>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</si>
  <si>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</si>
  <si>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</si>
  <si>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</si>
  <si>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</si>
  <si>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</si>
  <si>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</si>
  <si>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</si>
  <si>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</si>
  <si>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</si>
  <si>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</si>
  <si>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</si>
  <si>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</si>
  <si>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</si>
  <si>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</si>
  <si>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</si>
  <si>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</si>
  <si>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</si>
  <si>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</si>
  <si>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</si>
  <si>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</si>
  <si>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</si>
  <si>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</si>
  <si>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</si>
  <si>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</si>
  <si>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</si>
  <si>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</si>
  <si>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</si>
  <si>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</si>
  <si>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</si>
  <si>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</si>
  <si>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</si>
  <si>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</si>
  <si>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</si>
  <si>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</si>
  <si>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</si>
  <si>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</si>
  <si>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</si>
  <si>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</si>
  <si>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</si>
  <si>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</si>
  <si>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</si>
  <si>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</si>
  <si>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</si>
  <si>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</si>
  <si>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</si>
  <si>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</si>
  <si>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</si>
  <si>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</si>
  <si>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</si>
  <si>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</si>
  <si>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</si>
  <si>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</si>
  <si>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</si>
  <si>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</si>
  <si>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</si>
  <si>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</si>
  <si>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</si>
  <si>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</si>
  <si>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</si>
  <si>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</si>
  <si>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</si>
  <si>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</si>
  <si>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</si>
  <si>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</si>
  <si>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</si>
  <si>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</si>
  <si>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</si>
  <si>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</si>
  <si>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</si>
  <si>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</si>
  <si>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</si>
  <si>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</si>
  <si>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</si>
  <si>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</si>
  <si>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</si>
  <si>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</si>
  <si>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</si>
  <si>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</si>
  <si>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</si>
  <si>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</si>
  <si>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</si>
  <si>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</si>
  <si>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</si>
  <si>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</si>
  <si>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</si>
  <si>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</si>
  <si>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</si>
  <si>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</si>
  <si>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</si>
  <si>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</si>
  <si>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</si>
  <si>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</si>
  <si>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</si>
  <si>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</si>
  <si>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</si>
  <si>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</si>
  <si>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</si>
  <si>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</si>
  <si>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</si>
  <si>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</si>
  <si>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</si>
  <si>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</si>
  <si>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</si>
  <si>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</si>
  <si>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</si>
  <si>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</si>
  <si>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</si>
  <si>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</si>
  <si>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</si>
  <si>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</si>
  <si>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</si>
  <si>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</si>
  <si>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</si>
  <si>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</si>
  <si>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</si>
  <si>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</si>
  <si>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</si>
  <si>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</si>
  <si>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</si>
  <si>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</si>
  <si>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</si>
  <si>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</si>
  <si>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</si>
  <si>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</si>
  <si>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</si>
  <si>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</si>
  <si>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</si>
  <si>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</si>
  <si>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</si>
  <si>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</si>
  <si>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</si>
  <si>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</si>
  <si>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</si>
  <si>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</si>
  <si>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</si>
  <si>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</si>
  <si>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</si>
  <si>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</si>
  <si>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</si>
  <si>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</si>
  <si>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</si>
  <si>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</si>
  <si>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</si>
  <si>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</si>
  <si>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</si>
  <si>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</si>
  <si>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</si>
  <si>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</si>
  <si>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</si>
  <si>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</si>
  <si>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</si>
  <si>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</si>
  <si>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</si>
  <si>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</si>
  <si>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</si>
  <si>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</si>
  <si>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</si>
  <si>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</si>
  <si>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</si>
  <si>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</si>
  <si>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</si>
  <si>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</si>
  <si>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</si>
  <si>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</si>
  <si>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</si>
  <si>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</si>
  <si>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</si>
  <si>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</si>
  <si>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</si>
  <si>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</si>
  <si>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</si>
  <si>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</si>
  <si>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</si>
  <si>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</si>
  <si>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</si>
  <si>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</si>
  <si>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</si>
  <si>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</si>
  <si>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</si>
  <si>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</si>
  <si>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</si>
  <si>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</si>
  <si>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</si>
  <si>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</si>
  <si>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</si>
  <si>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</si>
  <si>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</si>
  <si>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</si>
  <si>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</si>
  <si>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</si>
  <si>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</si>
  <si>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</si>
  <si>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</si>
  <si>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</si>
  <si>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</si>
  <si>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</si>
  <si>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</si>
  <si>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</si>
  <si>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</si>
  <si>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</si>
  <si>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</si>
  <si>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</si>
  <si>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</si>
  <si>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</si>
  <si>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</si>
  <si>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</si>
  <si>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</si>
  <si>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</si>
  <si>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</si>
  <si>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</si>
  <si>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</si>
  <si>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</si>
  <si>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</si>
  <si>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</si>
  <si>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</si>
  <si>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</si>
  <si>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</si>
  <si>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</si>
  <si>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</si>
  <si>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</si>
  <si>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</si>
  <si>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</si>
  <si>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</si>
  <si>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</si>
  <si>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</si>
  <si>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</si>
  <si>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</si>
  <si>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</si>
  <si>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</si>
  <si>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</si>
  <si>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</si>
  <si>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</si>
  <si>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</si>
  <si>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</si>
  <si>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</si>
  <si>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</si>
  <si>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</si>
  <si>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</si>
  <si>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</si>
  <si>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</si>
  <si>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</si>
  <si>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</si>
  <si>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</si>
  <si>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</si>
  <si>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</si>
  <si>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</si>
  <si>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</si>
  <si>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</si>
  <si>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</si>
  <si>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</si>
  <si>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</si>
  <si>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</si>
  <si>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</si>
  <si>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</si>
  <si>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</si>
  <si>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</si>
  <si>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</si>
  <si>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</si>
  <si>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</si>
  <si>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</si>
  <si>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</si>
  <si>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</si>
  <si>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</si>
  <si>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</si>
  <si>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</si>
  <si>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</si>
  <si>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</si>
  <si>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</si>
  <si>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</si>
  <si>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</si>
  <si>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</si>
  <si>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</si>
  <si>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</si>
  <si>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</si>
  <si>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</si>
  <si>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</si>
  <si>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</si>
  <si>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</si>
  <si>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</si>
  <si>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</si>
  <si>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</si>
  <si>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</si>
  <si>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</si>
  <si>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</si>
  <si>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</si>
  <si>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</si>
  <si>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</si>
  <si>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</si>
  <si>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</si>
  <si>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</si>
  <si>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</si>
  <si>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</si>
  <si>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</si>
  <si>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</si>
  <si>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</si>
  <si>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</si>
  <si>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</si>
  <si>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</si>
  <si>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</si>
  <si>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</si>
  <si>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</si>
  <si>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</si>
  <si>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</si>
  <si>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</si>
  <si>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</si>
  <si>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</si>
  <si>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</si>
  <si>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</si>
  <si>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</si>
  <si>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</si>
  <si>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</si>
  <si>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</si>
  <si>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</si>
  <si>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</si>
  <si>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</si>
  <si>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</si>
  <si>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</si>
  <si>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</si>
  <si>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</si>
  <si>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</si>
  <si>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</si>
  <si>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</si>
  <si>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</si>
  <si>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</si>
  <si>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</si>
  <si>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</si>
  <si>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</si>
  <si>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</si>
  <si>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</si>
  <si>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</si>
  <si>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</si>
  <si>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</si>
  <si>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</si>
  <si>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</si>
  <si>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</si>
  <si>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</si>
  <si>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</si>
  <si>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</si>
  <si>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</si>
  <si>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</si>
  <si>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</si>
  <si>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</si>
  <si>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</si>
  <si>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</si>
  <si>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</si>
  <si>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</si>
  <si>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</si>
  <si>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</si>
  <si>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</si>
  <si>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</si>
  <si>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</si>
  <si>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</si>
  <si>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</si>
  <si>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</si>
  <si>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</si>
  <si>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</si>
  <si>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</si>
  <si>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</si>
  <si>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</si>
  <si>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</si>
  <si>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</si>
  <si>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</si>
  <si>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</si>
  <si>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</si>
  <si>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</si>
  <si>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</si>
  <si>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</si>
  <si>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</si>
  <si>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</si>
  <si>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</si>
  <si>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</si>
  <si>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</si>
  <si>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</si>
  <si>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</si>
  <si>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</si>
  <si>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</si>
  <si>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</si>
  <si>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</si>
  <si>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</si>
  <si>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</si>
  <si>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</si>
  <si>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</si>
  <si>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</si>
  <si>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</si>
  <si>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</si>
  <si>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</si>
  <si>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</si>
  <si>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</si>
  <si>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</si>
  <si>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</si>
  <si>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</si>
  <si>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</si>
  <si>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</si>
  <si>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</si>
  <si>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</si>
  <si>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</si>
  <si>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</si>
  <si>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</si>
  <si>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</si>
  <si>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</si>
  <si>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</si>
  <si>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</si>
  <si>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</si>
  <si>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</si>
  <si>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</si>
  <si>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</si>
  <si>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</si>
  <si>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</si>
  <si>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</si>
  <si>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</si>
  <si>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</si>
  <si>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</si>
  <si>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</si>
  <si>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</si>
  <si>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</si>
  <si>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</si>
  <si>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</si>
  <si>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</si>
  <si>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</si>
  <si>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</si>
  <si>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</si>
  <si>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</si>
  <si>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</si>
  <si>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</si>
  <si>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</si>
  <si>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</si>
  <si>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</si>
  <si>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</si>
  <si>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</si>
  <si>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</si>
  <si>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</si>
  <si>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</si>
  <si>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</si>
  <si>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</si>
  <si>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</si>
  <si>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</si>
  <si>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</si>
  <si>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</si>
  <si>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</si>
  <si>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</si>
  <si>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</si>
  <si>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</si>
  <si>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</si>
  <si>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</si>
  <si>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</si>
  <si>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</si>
  <si>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</si>
  <si>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</si>
  <si>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</si>
  <si>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</si>
  <si>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</si>
  <si>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</si>
  <si>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</si>
  <si>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</si>
  <si>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</si>
  <si>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</si>
  <si>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</si>
  <si>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</si>
  <si>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</si>
  <si>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</si>
  <si>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</si>
  <si>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</si>
  <si>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</si>
  <si>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</si>
  <si>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</si>
  <si>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</si>
  <si>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</si>
  <si>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</si>
  <si>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</si>
  <si>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</si>
  <si>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</si>
  <si>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</si>
  <si>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</si>
  <si>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</si>
  <si>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</si>
  <si>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</si>
  <si>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</si>
  <si>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</si>
  <si>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</si>
  <si>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</si>
  <si>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</si>
  <si>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</si>
  <si>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</si>
  <si>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</si>
  <si>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</si>
  <si>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</si>
  <si>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</si>
  <si>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</si>
  <si>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</si>
  <si>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</si>
  <si>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</si>
  <si>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</si>
  <si>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</si>
  <si>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</si>
  <si>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</si>
  <si>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</si>
  <si>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</si>
  <si>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</si>
  <si>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</si>
  <si>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</si>
  <si>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</si>
  <si>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</si>
  <si>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</si>
  <si>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</si>
  <si>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</si>
  <si>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</si>
  <si>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</si>
  <si>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</si>
  <si>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</si>
  <si>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</si>
  <si>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</si>
  <si>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</si>
  <si>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</si>
  <si>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</si>
  <si>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</si>
  <si>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</si>
  <si>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</si>
  <si>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</si>
  <si>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</si>
  <si>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</si>
  <si>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</si>
  <si>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</si>
  <si>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</si>
  <si>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</si>
  <si>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</si>
  <si>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</si>
  <si>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</si>
  <si>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</si>
  <si>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</si>
  <si>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</si>
  <si>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</si>
  <si>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</si>
  <si>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</si>
  <si>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</si>
  <si>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</si>
  <si>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</si>
  <si>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</si>
  <si>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</si>
  <si>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</si>
  <si>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</si>
  <si>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</si>
  <si>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</si>
  <si>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</si>
  <si>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</si>
  <si>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</si>
  <si>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</si>
  <si>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</si>
  <si>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</si>
  <si>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</si>
  <si>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</si>
  <si>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</si>
  <si>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</si>
  <si>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</si>
  <si>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</si>
  <si>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</si>
  <si>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</si>
  <si>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</si>
  <si>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</si>
  <si>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</si>
  <si>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</si>
  <si>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</si>
  <si>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</si>
  <si>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</si>
  <si>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</si>
  <si>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</si>
  <si>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</si>
  <si>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</si>
  <si>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</si>
  <si>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</si>
  <si>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</si>
  <si>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</si>
  <si>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</si>
  <si>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</si>
  <si>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</si>
  <si>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</si>
  <si>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</si>
  <si>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</si>
  <si>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</si>
  <si>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</si>
  <si>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</si>
  <si>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</si>
  <si>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</si>
  <si>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</si>
  <si>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</si>
  <si>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</si>
  <si>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</si>
  <si>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</si>
  <si>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</si>
  <si>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</si>
  <si>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</si>
  <si>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</si>
  <si>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</si>
  <si>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</si>
  <si>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</si>
  <si>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</si>
  <si>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</si>
  <si>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</si>
  <si>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</si>
  <si>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</si>
  <si>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</si>
  <si>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</si>
  <si>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</si>
  <si>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</si>
  <si>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</si>
  <si>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</si>
  <si>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</si>
  <si>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</si>
  <si>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</si>
  <si>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</si>
  <si>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</si>
  <si>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</si>
  <si>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</si>
  <si>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</si>
  <si>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</si>
  <si>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</si>
  <si>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</si>
  <si>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</si>
  <si>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</si>
  <si>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</si>
  <si>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</si>
  <si>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</si>
  <si>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</si>
  <si>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</si>
  <si>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</si>
  <si>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</si>
  <si>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</si>
  <si>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</si>
  <si>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</si>
  <si>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</si>
  <si>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</si>
  <si>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</si>
  <si>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</si>
  <si>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</si>
  <si>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</si>
  <si>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</si>
  <si>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</si>
  <si>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</si>
  <si>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</si>
  <si>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</si>
  <si>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</si>
  <si>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</si>
  <si>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</si>
  <si>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</si>
  <si>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</si>
  <si>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</si>
  <si>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</si>
  <si>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</si>
  <si>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</si>
  <si>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</si>
  <si>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</si>
  <si>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</si>
  <si>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</si>
  <si>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</si>
  <si>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</si>
  <si>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</si>
  <si>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</si>
  <si>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</si>
  <si>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</si>
  <si>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</si>
  <si>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</si>
  <si>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</si>
  <si>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</si>
  <si>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</si>
  <si>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</si>
  <si>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</si>
  <si>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</si>
  <si>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</si>
  <si>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</si>
  <si>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</si>
  <si>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</si>
  <si>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</si>
  <si>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</si>
  <si>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</si>
  <si>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</si>
  <si>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</si>
  <si>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</si>
  <si>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</si>
  <si>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</si>
  <si>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</si>
  <si>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</si>
  <si>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</si>
  <si>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</si>
  <si>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</si>
  <si>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</si>
  <si>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</si>
  <si>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</si>
  <si>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</si>
  <si>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</si>
  <si>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</si>
  <si>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</si>
  <si>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</si>
  <si>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</si>
  <si>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</si>
  <si>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</si>
  <si>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</si>
  <si>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</si>
  <si>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</si>
  <si>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</si>
  <si>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</si>
  <si>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</si>
  <si>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</si>
  <si>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</si>
  <si>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</si>
  <si>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</si>
  <si>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</si>
  <si>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</si>
  <si>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</si>
  <si>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</si>
  <si>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</si>
  <si>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</si>
  <si>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</si>
  <si>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</si>
  <si>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</si>
  <si>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</si>
  <si>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</si>
  <si>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</si>
  <si>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</si>
  <si>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</si>
  <si>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</si>
  <si>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</si>
  <si>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</si>
  <si>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</si>
  <si>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</si>
  <si>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</si>
  <si>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</si>
  <si>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</si>
  <si>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</si>
  <si>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</si>
  <si>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</si>
  <si>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</si>
  <si>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</si>
  <si>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</si>
  <si>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</si>
  <si>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</si>
  <si>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</si>
  <si>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</si>
  <si>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</si>
  <si>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</si>
  <si>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</si>
  <si>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</si>
  <si>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</si>
  <si>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</si>
  <si>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</si>
  <si>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</si>
  <si>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</si>
  <si>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</si>
  <si>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</si>
  <si>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</si>
  <si>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</si>
  <si>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</si>
  <si>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</si>
  <si>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</si>
  <si>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</si>
  <si>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</si>
  <si>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</si>
  <si>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</si>
  <si>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</si>
  <si>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</si>
  <si>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</si>
  <si>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</si>
  <si>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</si>
  <si>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</si>
  <si>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</si>
  <si>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</si>
  <si>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</si>
  <si>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</si>
  <si>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</si>
  <si>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</si>
  <si>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</si>
  <si>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</si>
  <si>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</si>
  <si>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</si>
  <si>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</si>
  <si>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</si>
  <si>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</si>
  <si>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</si>
  <si>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</si>
  <si>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</si>
  <si>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</si>
  <si>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</si>
  <si>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</si>
  <si>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</si>
  <si>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</si>
  <si>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</si>
  <si>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</si>
  <si>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</si>
  <si>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</si>
  <si>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</si>
  <si>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</si>
  <si>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</si>
  <si>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</si>
  <si>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</si>
  <si>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</si>
  <si>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</si>
  <si>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</si>
  <si>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</si>
  <si>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</si>
  <si>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</si>
  <si>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</si>
  <si>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</si>
  <si>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</si>
  <si>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</si>
  <si>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</si>
  <si>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</si>
  <si>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</si>
  <si>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</si>
  <si>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</si>
  <si>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</si>
  <si>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</si>
  <si>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</si>
  <si>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</si>
  <si>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</si>
  <si>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</si>
  <si>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</si>
  <si>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</si>
  <si>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</si>
  <si>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</si>
  <si>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</si>
  <si>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</si>
  <si>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</si>
  <si>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</si>
  <si>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</si>
  <si>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</si>
  <si>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</si>
  <si>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</si>
  <si>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</si>
  <si>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</si>
  <si>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</si>
  <si>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</si>
  <si>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</si>
  <si>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</si>
  <si>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</si>
  <si>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</si>
  <si>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</si>
  <si>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</si>
  <si>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</si>
  <si>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</si>
  <si>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</si>
  <si>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</si>
  <si>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</si>
  <si>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</si>
  <si>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</si>
  <si>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</si>
  <si>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</si>
  <si>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</si>
  <si>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</si>
  <si>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</si>
  <si>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</si>
  <si>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</si>
  <si>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</si>
  <si>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</si>
  <si>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</si>
  <si>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</si>
  <si>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</si>
  <si>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</si>
  <si>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</si>
  <si>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</si>
  <si>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</si>
  <si>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</si>
  <si>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</si>
  <si>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</si>
  <si>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</si>
  <si>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</si>
  <si>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</si>
  <si>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</si>
  <si>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</si>
  <si>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</si>
  <si>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</si>
  <si>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</si>
  <si>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</si>
  <si>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</si>
  <si>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</si>
  <si>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</si>
  <si>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</si>
  <si>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</si>
  <si>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</si>
  <si>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</si>
  <si>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</si>
  <si>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</si>
  <si>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</si>
  <si>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</si>
  <si>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</si>
  <si>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</si>
  <si>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</si>
  <si>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</si>
  <si>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</si>
  <si>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</si>
  <si>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</si>
  <si>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</si>
  <si>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</si>
  <si>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</si>
  <si>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</si>
  <si>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</si>
  <si>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</si>
  <si>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</si>
  <si>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</si>
  <si>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</si>
  <si>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</si>
  <si>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</si>
  <si>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</si>
  <si>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</si>
  <si>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</si>
  <si>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</si>
  <si>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</si>
  <si>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</si>
  <si>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</si>
  <si>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</si>
  <si>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</si>
  <si>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</si>
  <si>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</si>
  <si>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</si>
  <si>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</si>
  <si>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</si>
  <si>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</si>
  <si>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</si>
  <si>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</si>
  <si>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</si>
  <si>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</si>
  <si>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</si>
  <si>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</si>
  <si>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</si>
  <si>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</si>
  <si>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</si>
  <si>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</si>
  <si>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</si>
  <si>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</si>
  <si>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</si>
  <si>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</si>
  <si>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</si>
  <si>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</si>
  <si>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</si>
  <si>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</si>
  <si>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</si>
  <si>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</si>
  <si>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</si>
  <si>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</si>
  <si>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</si>
  <si>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</si>
  <si>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</si>
  <si>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</si>
  <si>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</si>
  <si>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</si>
  <si>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</si>
  <si>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</si>
  <si>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</si>
  <si>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</si>
  <si>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</si>
  <si>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</si>
  <si>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</si>
  <si>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</si>
  <si>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</si>
  <si>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</si>
  <si>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</si>
  <si>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</si>
  <si>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</si>
  <si>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</si>
  <si>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</si>
  <si>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</si>
  <si>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</si>
  <si>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</si>
  <si>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</si>
  <si>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</si>
  <si>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</si>
  <si>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</si>
  <si>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</si>
  <si>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</si>
  <si>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</si>
  <si>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</si>
  <si>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</si>
  <si>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</si>
  <si>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</si>
  <si>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</si>
  <si>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</si>
  <si>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</si>
  <si>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</si>
  <si>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</si>
  <si>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</si>
  <si>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</si>
  <si>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</si>
  <si>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</si>
  <si>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</si>
  <si>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</si>
  <si>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</si>
  <si>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</si>
  <si>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</si>
  <si>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</si>
  <si>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</si>
  <si>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</si>
  <si>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</si>
  <si>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</si>
  <si>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</si>
  <si>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</si>
  <si>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</si>
  <si>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</si>
  <si>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</si>
  <si>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</si>
  <si>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</si>
  <si>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</si>
  <si>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</si>
  <si>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</si>
  <si>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</si>
  <si>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</si>
  <si>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</si>
  <si>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</si>
  <si>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</si>
  <si>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</si>
  <si>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</si>
  <si>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</si>
  <si>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</si>
  <si>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</si>
  <si>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</si>
  <si>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</si>
  <si>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</si>
  <si>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</si>
  <si>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</si>
  <si>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</si>
  <si>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</si>
  <si>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</si>
  <si>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</si>
  <si>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</si>
  <si>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</si>
  <si>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</si>
  <si>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</si>
  <si>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</si>
  <si>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</si>
  <si>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</si>
  <si>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</si>
  <si>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</si>
  <si>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</si>
  <si>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</si>
  <si>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</si>
  <si>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</si>
  <si>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</si>
  <si>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</si>
  <si>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</si>
  <si>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</si>
  <si>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</si>
  <si>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</si>
  <si>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</si>
  <si>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</si>
  <si>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</si>
  <si>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</si>
  <si>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</si>
  <si>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</si>
  <si>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</si>
  <si>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</si>
  <si>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</si>
  <si>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</si>
  <si>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</si>
  <si>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</si>
  <si>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</si>
  <si>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</si>
  <si>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</si>
  <si>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</si>
  <si>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</si>
  <si>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</si>
  <si>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</si>
  <si>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</si>
  <si>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</si>
  <si>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</si>
  <si>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</si>
  <si>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</si>
  <si>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</si>
  <si>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</si>
  <si>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</si>
  <si>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</si>
  <si>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</si>
  <si>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</si>
  <si>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</si>
  <si>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</si>
  <si>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</si>
  <si>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</si>
  <si>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</si>
  <si>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</si>
  <si>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</si>
  <si>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</si>
  <si>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</si>
  <si>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</si>
  <si>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</si>
  <si>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</si>
  <si>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</si>
  <si>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</si>
  <si>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</si>
  <si>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</si>
  <si>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</si>
  <si>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</si>
  <si>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</si>
  <si>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</si>
  <si>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</si>
  <si>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</si>
  <si>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</si>
  <si>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</si>
  <si>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</si>
  <si>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</si>
  <si>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</si>
  <si>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</si>
  <si>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</si>
  <si>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</si>
  <si>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</si>
  <si>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</si>
  <si>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</si>
  <si>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</si>
  <si>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</si>
  <si>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</si>
  <si>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</si>
  <si>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</si>
  <si>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</si>
  <si>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</si>
  <si>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</si>
  <si>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</si>
  <si>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</si>
  <si>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</si>
  <si>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</si>
  <si>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</si>
  <si>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</si>
  <si>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</si>
  <si>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</si>
  <si>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</si>
  <si>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</si>
  <si>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</si>
  <si>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</si>
  <si>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</si>
  <si>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</si>
  <si>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</si>
  <si>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</si>
  <si>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</si>
  <si>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</si>
  <si>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</si>
  <si>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</si>
  <si>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</si>
  <si>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</si>
  <si>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</si>
  <si>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</si>
  <si>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</si>
  <si>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</si>
  <si>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</si>
  <si>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</si>
  <si>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</si>
  <si>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</si>
  <si>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</si>
  <si>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</si>
  <si>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</si>
  <si>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</si>
  <si>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</si>
  <si>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</si>
  <si>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</si>
  <si>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</si>
  <si>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</si>
  <si>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</si>
  <si>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</si>
  <si>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</si>
  <si>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</si>
  <si>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</si>
  <si>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</si>
  <si>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</si>
  <si>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</si>
  <si>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</si>
  <si>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</si>
  <si>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</si>
  <si>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</si>
  <si>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</si>
  <si>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</si>
  <si>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</si>
  <si>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</si>
  <si>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</si>
  <si>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</si>
  <si>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</si>
  <si>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</si>
  <si>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</si>
  <si>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</si>
  <si>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</si>
  <si>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</si>
  <si>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</si>
  <si>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</si>
  <si>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</si>
  <si>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</si>
  <si>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</si>
  <si>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</si>
  <si>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</si>
  <si>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</si>
  <si>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</si>
  <si>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</si>
  <si>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</si>
  <si>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</si>
  <si>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</si>
  <si>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</si>
  <si>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</si>
  <si>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</si>
  <si>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</si>
  <si>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</si>
  <si>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</si>
  <si>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</si>
  <si>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</si>
  <si>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</si>
  <si>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</si>
  <si>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</si>
  <si>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</si>
  <si>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</si>
  <si>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</si>
  <si>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</si>
  <si>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</si>
  <si>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</si>
  <si>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</si>
  <si>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</si>
  <si>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</si>
  <si>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</si>
  <si>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</si>
  <si>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</si>
  <si>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</si>
  <si>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</si>
  <si>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</si>
  <si>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</si>
  <si>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</si>
  <si>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</si>
  <si>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</si>
  <si>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</si>
  <si>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</si>
  <si>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</si>
  <si>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</si>
  <si>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</si>
  <si>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</si>
  <si>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</si>
  <si>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</si>
  <si>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</si>
  <si>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</si>
  <si>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</si>
  <si>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</si>
  <si>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</si>
  <si>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</si>
  <si>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</si>
  <si>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</si>
  <si>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</si>
  <si>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</si>
  <si>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</si>
  <si>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</si>
  <si>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</si>
  <si>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</si>
  <si>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</si>
  <si>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</si>
  <si>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</si>
  <si>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</si>
  <si>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</si>
  <si>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</si>
  <si>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</si>
  <si>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</si>
  <si>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</si>
  <si>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</si>
  <si>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</si>
  <si>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</si>
  <si>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</si>
  <si>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</si>
  <si>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</si>
  <si>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</si>
  <si>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</si>
  <si>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</si>
  <si>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</si>
  <si>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</si>
  <si>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</si>
  <si>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</si>
  <si>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</si>
  <si>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</si>
  <si>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</si>
  <si>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</si>
  <si>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</si>
  <si>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</si>
  <si>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</si>
  <si>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</si>
  <si>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</si>
  <si>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</si>
  <si>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</si>
  <si>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</si>
  <si>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</si>
  <si>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</si>
  <si>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</si>
  <si>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</si>
  <si>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</si>
  <si>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</si>
  <si>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</si>
  <si>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</si>
  <si>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</si>
  <si>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</si>
  <si>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</si>
  <si>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</si>
  <si>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</si>
  <si>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</si>
  <si>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</si>
  <si>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</si>
  <si>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</si>
  <si>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</si>
  <si>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</si>
  <si>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</si>
  <si>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</si>
  <si>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</si>
  <si>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</si>
  <si>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</si>
  <si>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</si>
  <si>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</si>
  <si>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</si>
  <si>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</si>
  <si>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</si>
  <si>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</si>
  <si>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</si>
  <si>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</si>
  <si>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</si>
  <si>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</si>
  <si>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</si>
  <si>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</si>
  <si>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</si>
  <si>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</si>
  <si>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</si>
  <si>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</si>
  <si>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</si>
  <si>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</si>
  <si>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</si>
  <si>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</si>
  <si>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</si>
  <si>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</si>
  <si>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</si>
  <si>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</si>
  <si>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</si>
  <si>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</si>
  <si>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</si>
  <si>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</si>
  <si>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</si>
  <si>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</si>
  <si>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</si>
  <si>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</si>
  <si>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</si>
  <si>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</si>
  <si>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</si>
  <si>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</si>
  <si>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</si>
  <si>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</si>
  <si>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</si>
  <si>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</si>
  <si>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</si>
  <si>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</si>
  <si>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</si>
  <si>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</si>
  <si>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</si>
  <si>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</si>
  <si>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</si>
  <si>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</si>
  <si>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</si>
  <si>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</si>
  <si>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</si>
  <si>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</si>
  <si>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</si>
  <si>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</si>
  <si>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</si>
  <si>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</si>
  <si>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</si>
  <si>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</si>
  <si>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</si>
  <si>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</si>
  <si>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</si>
  <si>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</si>
  <si>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</si>
  <si>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</si>
  <si>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</si>
  <si>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</si>
  <si>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</si>
  <si>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</si>
  <si>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</si>
  <si>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</si>
  <si>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</si>
  <si>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</si>
  <si>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</si>
  <si>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</si>
  <si>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</si>
  <si>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</si>
  <si>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</si>
  <si>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</si>
  <si>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</si>
  <si>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</si>
  <si>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</si>
  <si>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</si>
  <si>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</si>
  <si>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</si>
  <si>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</si>
  <si>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</si>
  <si>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</si>
  <si>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</si>
  <si>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</si>
  <si>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</si>
  <si>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</si>
  <si>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</si>
  <si>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</si>
  <si>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</si>
  <si>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</si>
  <si>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</si>
  <si>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</si>
  <si>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</si>
  <si>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</si>
  <si>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</si>
  <si>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</si>
  <si>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</si>
  <si>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</si>
  <si>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</si>
  <si>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</si>
  <si>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</si>
  <si>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</si>
  <si>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</si>
  <si>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</si>
  <si>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</si>
  <si>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</si>
  <si>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</si>
  <si>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</si>
  <si>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</si>
  <si>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</si>
  <si>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</si>
  <si>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</si>
  <si>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</si>
  <si>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</si>
  <si>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</si>
  <si>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</si>
  <si>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</si>
  <si>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</si>
  <si>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</si>
  <si>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</si>
  <si>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</si>
  <si>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</si>
  <si>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</si>
  <si>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</si>
  <si>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</si>
  <si>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</si>
  <si>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</si>
  <si>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</si>
  <si>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</si>
  <si>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</si>
  <si>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</si>
  <si>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</si>
  <si>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</si>
  <si>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</si>
  <si>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</si>
  <si>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</si>
  <si>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</si>
  <si>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</si>
  <si>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</si>
  <si>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</si>
  <si>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</si>
  <si>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</si>
  <si>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</si>
  <si>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</si>
  <si>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</si>
  <si>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</si>
  <si>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</si>
  <si>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</si>
  <si>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</si>
  <si>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</si>
  <si>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</si>
  <si>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</si>
  <si>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</si>
  <si>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</si>
  <si>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</si>
  <si>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</si>
  <si>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</si>
  <si>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</si>
  <si>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</si>
  <si>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</si>
  <si>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</si>
  <si>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</si>
  <si>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</si>
  <si>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</si>
  <si>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</si>
  <si>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</si>
  <si>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</si>
  <si>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</si>
  <si>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</si>
  <si>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</si>
  <si>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</si>
  <si>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</si>
  <si>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</si>
  <si>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</si>
  <si>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</si>
  <si>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</si>
  <si>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</si>
  <si>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</si>
  <si>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</si>
  <si>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</si>
  <si>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</si>
  <si>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</si>
  <si>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</si>
  <si>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</si>
  <si>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</si>
  <si>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</si>
  <si>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</si>
  <si>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</si>
  <si>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</si>
  <si>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</si>
  <si>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</si>
  <si>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</si>
  <si>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</si>
  <si>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</si>
  <si>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</si>
  <si>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</si>
  <si>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</si>
  <si>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</si>
  <si>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</si>
  <si>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</si>
  <si>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</si>
  <si>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</si>
  <si>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</si>
  <si>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</si>
  <si>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</si>
  <si>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</si>
  <si>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</si>
  <si>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</si>
  <si>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</si>
  <si>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</si>
  <si>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</si>
  <si>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</si>
  <si>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</si>
  <si>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</si>
  <si>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</si>
  <si>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</si>
  <si>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</si>
  <si>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</si>
  <si>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</si>
  <si>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</si>
  <si>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</si>
  <si>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</si>
  <si>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</si>
  <si>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</si>
  <si>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</si>
  <si>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</si>
  <si>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</si>
  <si>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</si>
  <si>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</si>
  <si>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</si>
  <si>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</si>
  <si>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</si>
  <si>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</si>
  <si>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</si>
  <si>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</si>
  <si>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</si>
  <si>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</si>
  <si>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</si>
  <si>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</si>
  <si>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</si>
  <si>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</si>
  <si>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</si>
  <si>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</si>
  <si>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</si>
  <si>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</si>
  <si>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</si>
  <si>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</si>
  <si>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</si>
  <si>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</si>
  <si>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</si>
  <si>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</si>
  <si>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</si>
  <si>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</si>
  <si>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</si>
  <si>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</si>
  <si>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</si>
  <si>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</si>
  <si>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</si>
  <si>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</si>
  <si>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</si>
  <si>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</si>
  <si>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</si>
  <si>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</si>
  <si>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</si>
  <si>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</si>
  <si>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</si>
  <si>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</si>
  <si>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</si>
  <si>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</si>
  <si>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</si>
  <si>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</si>
  <si>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</si>
  <si>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</si>
  <si>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</si>
  <si>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</si>
  <si>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</si>
  <si>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</si>
  <si>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</si>
  <si>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</si>
  <si>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</si>
  <si>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</si>
  <si>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</si>
  <si>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</si>
  <si>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</si>
  <si>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</si>
  <si>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</si>
  <si>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</si>
  <si>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</si>
  <si>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</si>
  <si>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</si>
  <si>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</si>
  <si>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</si>
  <si>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</si>
  <si>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</si>
  <si>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</si>
  <si>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</si>
  <si>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</si>
  <si>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</si>
  <si>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</si>
  <si>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</si>
  <si>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</si>
  <si>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</si>
  <si>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</si>
  <si>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</si>
  <si>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</si>
  <si>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</si>
  <si>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</si>
  <si>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</si>
  <si>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</si>
  <si>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</si>
  <si>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</si>
  <si>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</si>
  <si>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</si>
  <si>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</si>
  <si>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</si>
  <si>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</si>
  <si>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</si>
  <si>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</si>
  <si>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</si>
  <si>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</si>
  <si>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</si>
  <si>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</si>
  <si>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</si>
  <si>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</si>
  <si>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</si>
  <si>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</si>
  <si>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</si>
  <si>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</si>
  <si>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</si>
  <si>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</si>
  <si>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</si>
  <si>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</si>
  <si>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</si>
  <si>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</si>
  <si>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</si>
  <si>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</si>
  <si>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</si>
  <si>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</si>
  <si>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</si>
  <si>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</si>
  <si>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</si>
  <si>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</si>
  <si>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</si>
  <si>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</si>
  <si>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</si>
  <si>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</si>
  <si>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</si>
  <si>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</si>
  <si>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</si>
  <si>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</si>
  <si>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</si>
  <si>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</si>
  <si>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</si>
  <si>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</si>
  <si>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</si>
  <si>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</si>
  <si>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</si>
  <si>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</si>
  <si>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</si>
  <si>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</si>
  <si>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</si>
  <si>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</si>
  <si>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</si>
  <si>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</si>
  <si>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</si>
  <si>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</si>
  <si>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</si>
  <si>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</si>
  <si>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</si>
  <si>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</si>
  <si>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</si>
  <si>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</si>
  <si>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</si>
  <si>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</si>
  <si>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</si>
  <si>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</si>
  <si>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</si>
  <si>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</si>
  <si>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</si>
  <si>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</si>
  <si>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</si>
  <si>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</si>
  <si>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</si>
  <si>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</si>
  <si>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</si>
  <si>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</si>
  <si>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</si>
  <si>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</si>
  <si>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</si>
  <si>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</si>
  <si>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</si>
  <si>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</si>
  <si>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</si>
  <si>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</si>
  <si>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</si>
  <si>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</si>
  <si>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</si>
  <si>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</si>
  <si>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</si>
  <si>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</si>
  <si>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</si>
  <si>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</si>
  <si>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</si>
  <si>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</si>
  <si>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</si>
  <si>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</si>
  <si>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</si>
  <si>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</si>
  <si>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</si>
  <si>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</si>
  <si>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</si>
  <si>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</si>
  <si>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</si>
  <si>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</si>
  <si>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</si>
  <si>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</si>
  <si>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</si>
  <si>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</si>
  <si>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</si>
  <si>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</si>
  <si>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</si>
  <si>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</si>
  <si>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</si>
  <si>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</si>
  <si>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</si>
  <si>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</si>
  <si>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</si>
  <si>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</si>
  <si>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</si>
  <si>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</si>
  <si>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</si>
  <si>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</si>
  <si>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</si>
  <si>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</si>
  <si>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</si>
  <si>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</si>
  <si>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</si>
  <si>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</si>
  <si>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</si>
  <si>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</si>
  <si>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</si>
  <si>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</si>
  <si>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</si>
  <si>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</si>
  <si>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</si>
  <si>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</si>
  <si>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</si>
  <si>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</si>
  <si>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</si>
  <si>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</si>
  <si>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</si>
  <si>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</si>
  <si>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</si>
  <si>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</si>
  <si>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</si>
  <si>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</si>
  <si>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</si>
  <si>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</si>
  <si>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</si>
  <si>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</si>
  <si>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</si>
  <si>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</si>
  <si>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</si>
  <si>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</si>
  <si>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</si>
  <si>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</si>
  <si>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</si>
  <si>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</si>
  <si>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</si>
  <si>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</si>
  <si>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</si>
  <si>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</si>
  <si>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</si>
  <si>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</si>
  <si>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</si>
  <si>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</si>
  <si>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</si>
  <si>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</si>
  <si>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</si>
  <si>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</si>
  <si>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</si>
  <si>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</si>
  <si>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</si>
  <si>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</si>
  <si>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</si>
  <si>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</si>
  <si>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</si>
  <si>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</si>
  <si>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</si>
  <si>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</si>
  <si>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</si>
  <si>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</si>
  <si>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</si>
  <si>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</si>
  <si>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</si>
  <si>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</si>
  <si>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</si>
  <si>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</si>
  <si>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</si>
  <si>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</si>
  <si>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</si>
  <si>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</si>
  <si>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</si>
  <si>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</si>
  <si>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</si>
  <si>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</si>
  <si>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</si>
  <si>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</si>
  <si>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</si>
  <si>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</si>
  <si>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</si>
  <si>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</si>
  <si>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</si>
  <si>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</si>
  <si>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</si>
  <si>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</si>
  <si>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</si>
  <si>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</si>
  <si>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</si>
  <si>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</si>
  <si>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</si>
  <si>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</si>
  <si>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</si>
  <si>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</si>
  <si>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</si>
  <si>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</si>
  <si>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</si>
  <si>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</si>
  <si>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</si>
  <si>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</si>
  <si>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</si>
  <si>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</si>
  <si>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</si>
  <si>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</si>
  <si>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</si>
  <si>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</si>
  <si>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</si>
  <si>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</si>
  <si>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</si>
  <si>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</si>
  <si>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</si>
  <si>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</si>
  <si>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</si>
  <si>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</si>
  <si>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</si>
  <si>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</si>
  <si>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</si>
  <si>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</si>
  <si>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</si>
  <si>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</si>
  <si>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</si>
  <si>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</si>
  <si>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</si>
  <si>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</si>
  <si>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</si>
  <si>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</si>
  <si>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</si>
  <si>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</si>
  <si>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</si>
  <si>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</si>
  <si>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</si>
  <si>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</si>
  <si>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</si>
  <si>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</si>
  <si>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</si>
  <si>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</si>
  <si>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</si>
  <si>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</si>
  <si>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</si>
  <si>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</si>
  <si>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</si>
  <si>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</si>
  <si>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</si>
  <si>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</si>
  <si>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</si>
  <si>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</si>
  <si>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</si>
  <si>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</si>
  <si>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</si>
  <si>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</si>
  <si>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</si>
  <si>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</si>
  <si>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</si>
  <si>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</si>
  <si>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</si>
  <si>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</si>
  <si>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</si>
  <si>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</si>
  <si>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</si>
  <si>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</si>
  <si>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</si>
  <si>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</si>
  <si>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</si>
  <si>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</si>
  <si>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</si>
  <si>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</si>
  <si>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</si>
  <si>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</si>
  <si>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</si>
  <si>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</si>
  <si>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</si>
  <si>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</si>
  <si>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</si>
  <si>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</si>
  <si>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</si>
  <si>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</si>
  <si>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</si>
  <si>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</si>
  <si>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</si>
  <si>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</si>
  <si>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</si>
  <si>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</si>
  <si>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</si>
  <si>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</si>
  <si>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</si>
  <si>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</si>
  <si>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</si>
  <si>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</si>
  <si>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</si>
  <si>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</si>
  <si>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</si>
  <si>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</si>
  <si>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</si>
  <si>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</si>
  <si>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</si>
  <si>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</si>
  <si>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</si>
  <si>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</si>
  <si>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</si>
  <si>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</si>
  <si>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</si>
  <si>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</si>
  <si>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</si>
  <si>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</si>
  <si>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</si>
  <si>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</si>
  <si>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</si>
  <si>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</si>
  <si>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</si>
  <si>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</si>
  <si>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</si>
  <si>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</si>
  <si>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</si>
  <si>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</si>
  <si>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</si>
  <si>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</si>
  <si>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</si>
  <si>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</si>
  <si>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</si>
  <si>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</si>
  <si>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</si>
  <si>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</si>
  <si>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</si>
  <si>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</si>
  <si>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</si>
  <si>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</si>
  <si>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</si>
  <si>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</si>
  <si>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</si>
  <si>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</si>
  <si>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</si>
  <si>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</si>
  <si>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</si>
  <si>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</si>
  <si>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</si>
  <si>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</si>
  <si>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</si>
  <si>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</si>
  <si>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</si>
  <si>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</si>
  <si>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</si>
  <si>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</si>
  <si>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</si>
  <si>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</si>
  <si>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</si>
  <si>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</si>
  <si>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</si>
  <si>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</si>
  <si>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</si>
  <si>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</si>
  <si>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</si>
  <si>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</si>
  <si>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</si>
  <si>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</si>
  <si>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</si>
  <si>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</si>
  <si>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</si>
  <si>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</si>
  <si>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</si>
  <si>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</si>
  <si>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</si>
  <si>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</si>
  <si>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</si>
  <si>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</si>
  <si>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</si>
  <si>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</si>
  <si>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</si>
  <si>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</si>
  <si>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</si>
  <si>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</si>
  <si>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</si>
  <si>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</si>
  <si>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</si>
  <si>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</si>
  <si>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</si>
  <si>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</si>
  <si>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</si>
  <si>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</si>
  <si>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</si>
  <si>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</si>
  <si>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</si>
  <si>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</si>
  <si>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</si>
  <si>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</si>
  <si>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</si>
  <si>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</si>
  <si>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</si>
  <si>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</si>
  <si>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</si>
  <si>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</si>
  <si>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</si>
  <si>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</si>
  <si>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</si>
  <si>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</si>
  <si>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</si>
  <si>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</si>
  <si>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</si>
  <si>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</si>
  <si>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</si>
  <si>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</si>
  <si>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</si>
  <si>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</si>
  <si>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</si>
  <si>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</si>
  <si>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</si>
  <si>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</si>
  <si>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</si>
  <si>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</si>
  <si>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</si>
  <si>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</si>
  <si>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</si>
  <si>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</si>
  <si>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</si>
  <si>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</si>
  <si>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</si>
  <si>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</si>
  <si>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</si>
  <si>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</si>
  <si>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</si>
  <si>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</si>
  <si>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</si>
  <si>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</si>
  <si>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</si>
  <si>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</si>
  <si>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</si>
  <si>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</si>
  <si>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</si>
  <si>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</si>
  <si>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</si>
  <si>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</si>
  <si>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</si>
  <si>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</si>
  <si>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</si>
  <si>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</si>
  <si>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</si>
  <si>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</si>
  <si>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</si>
  <si>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</si>
  <si>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</si>
  <si>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</si>
  <si>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</si>
  <si>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</si>
  <si>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</si>
  <si>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</si>
  <si>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</si>
  <si>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</si>
  <si>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</si>
  <si>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</si>
  <si>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</si>
  <si>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</si>
  <si>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</si>
  <si>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</si>
  <si>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</si>
  <si>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</si>
  <si>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</si>
  <si>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</si>
  <si>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</si>
  <si>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</si>
  <si>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</si>
  <si>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</si>
  <si>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</si>
  <si>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</si>
  <si>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</si>
  <si>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</si>
  <si>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</si>
  <si>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</si>
  <si>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</si>
  <si>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</si>
  <si>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</si>
  <si>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</si>
  <si>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</si>
  <si>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</si>
  <si>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</si>
  <si>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</si>
  <si>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</si>
  <si>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</si>
  <si>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</si>
  <si>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</si>
  <si>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</si>
  <si>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</si>
  <si>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</si>
  <si>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</si>
  <si>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</si>
  <si>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</si>
  <si>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</si>
  <si>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</si>
  <si>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</si>
  <si>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</si>
  <si>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</si>
  <si>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</si>
  <si>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</si>
  <si>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</si>
  <si>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</si>
  <si>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</si>
  <si>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</si>
  <si>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</si>
  <si>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</si>
  <si>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</si>
  <si>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</si>
  <si>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</si>
  <si>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</si>
  <si>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</si>
  <si>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</si>
  <si>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</si>
  <si>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</si>
  <si>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</si>
  <si>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</si>
  <si>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</si>
  <si>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</si>
  <si>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</si>
  <si>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</si>
  <si>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</si>
  <si>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</si>
  <si>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</si>
  <si>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</si>
  <si>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</si>
  <si>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</si>
  <si>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</si>
  <si>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</si>
  <si>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</si>
  <si>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</si>
  <si>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</si>
  <si>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</si>
  <si>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</si>
  <si>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</si>
  <si>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</si>
  <si>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</si>
  <si>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</si>
  <si>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</si>
  <si>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</si>
  <si>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</si>
  <si>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</si>
  <si>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</si>
  <si>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</si>
  <si>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</si>
  <si>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</si>
  <si>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</si>
  <si>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</si>
  <si>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</si>
  <si>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</si>
  <si>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</si>
  <si>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</si>
  <si>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</si>
  <si>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</si>
  <si>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</si>
  <si>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</si>
  <si>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</si>
  <si>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</si>
  <si>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</si>
  <si>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</si>
  <si>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</si>
  <si>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</si>
  <si>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</si>
  <si>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</si>
  <si>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</si>
  <si>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</si>
  <si>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</si>
  <si>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</si>
  <si>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</si>
  <si>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</si>
  <si>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</si>
  <si>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</si>
  <si>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</si>
  <si>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</si>
  <si>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</si>
  <si>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</si>
  <si>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</si>
  <si>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</si>
  <si>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</si>
  <si>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</si>
  <si>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</si>
  <si>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</si>
  <si>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</si>
  <si>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</si>
  <si>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</si>
  <si>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</si>
  <si>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</si>
  <si>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</si>
  <si>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</si>
  <si>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</si>
  <si>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</si>
  <si>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</si>
  <si>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</si>
  <si>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</si>
  <si>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</si>
  <si>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</si>
  <si>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</si>
  <si>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</si>
  <si>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</si>
  <si>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</si>
  <si>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</si>
  <si>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</si>
  <si>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</si>
  <si>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</si>
  <si>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</si>
  <si>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</si>
  <si>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</si>
  <si>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</si>
  <si>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</si>
  <si>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</si>
  <si>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</si>
  <si>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</si>
  <si>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</si>
  <si>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</si>
  <si>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</si>
  <si>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</si>
  <si>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</si>
  <si>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</si>
  <si>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</si>
  <si>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</si>
  <si>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</si>
  <si>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</si>
  <si>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</si>
  <si>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</si>
  <si>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</si>
  <si>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</si>
  <si>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</si>
  <si>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</si>
  <si>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</si>
  <si>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</si>
  <si>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</si>
  <si>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</si>
  <si>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</si>
  <si>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</si>
  <si>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</si>
  <si>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</si>
  <si>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</si>
  <si>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</si>
  <si>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</si>
  <si>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</si>
  <si>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</si>
  <si>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</si>
  <si>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</si>
  <si>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</si>
  <si>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</si>
  <si>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</si>
  <si>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</si>
  <si>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</si>
  <si>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</si>
  <si>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</si>
  <si>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</si>
  <si>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</si>
  <si>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</si>
  <si>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</si>
  <si>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</si>
  <si>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</si>
  <si>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</si>
  <si>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</si>
  <si>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</si>
  <si>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</si>
  <si>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</si>
  <si>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</si>
  <si>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</si>
  <si>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</si>
  <si>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</si>
  <si>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</si>
  <si>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</si>
  <si>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</si>
  <si>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</si>
  <si>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</si>
  <si>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</si>
  <si>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</si>
  <si>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</si>
  <si>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</si>
  <si>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</si>
  <si>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</si>
  <si>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</si>
  <si>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</si>
  <si>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</si>
  <si>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</si>
  <si>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</si>
  <si>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</si>
  <si>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</si>
  <si>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</si>
  <si>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</si>
  <si>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</si>
  <si>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</si>
  <si>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</si>
  <si>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</si>
  <si>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</si>
  <si>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</si>
  <si>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</si>
  <si>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</si>
  <si>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</si>
  <si>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</si>
  <si>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</si>
  <si>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</si>
  <si>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</si>
  <si>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</si>
  <si>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</si>
  <si>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</si>
  <si>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</si>
  <si>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</si>
  <si>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</si>
  <si>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</si>
  <si>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</si>
  <si>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</si>
  <si>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</si>
  <si>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</si>
  <si>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</si>
  <si>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</si>
  <si>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</si>
  <si>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</si>
  <si>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</si>
  <si>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</si>
  <si>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</si>
  <si>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</si>
  <si>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</si>
  <si>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</si>
  <si>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</si>
  <si>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</si>
  <si>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</si>
  <si>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</si>
  <si>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</si>
  <si>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</si>
  <si>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</si>
  <si>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</si>
  <si>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</si>
  <si>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</si>
  <si>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</si>
  <si>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</si>
  <si>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</si>
  <si>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</si>
  <si>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</si>
  <si>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</si>
  <si>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</si>
  <si>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</si>
  <si>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</si>
  <si>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</si>
  <si>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</si>
  <si>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</si>
  <si>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</si>
  <si>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</si>
  <si>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</si>
  <si>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</si>
  <si>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</si>
  <si>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</si>
  <si>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</si>
  <si>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</si>
  <si>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</si>
  <si>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</si>
  <si>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</si>
  <si>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</si>
  <si>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</si>
  <si>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</si>
  <si>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</si>
  <si>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</si>
  <si>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</si>
  <si>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</si>
  <si>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</si>
  <si>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</si>
  <si>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</si>
  <si>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</si>
  <si>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</si>
  <si>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</si>
  <si>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</si>
  <si>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</si>
  <si>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</si>
  <si>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</si>
  <si>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</si>
  <si>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</si>
  <si>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</si>
  <si>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</si>
  <si>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</si>
  <si>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</si>
  <si>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</si>
  <si>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</si>
  <si>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</si>
  <si>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</si>
  <si>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</si>
  <si>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</si>
  <si>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</si>
  <si>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</si>
  <si>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</si>
  <si>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</si>
  <si>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</si>
  <si>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</si>
  <si>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</si>
  <si>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</si>
  <si>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</si>
  <si>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</si>
  <si>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</si>
  <si>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</si>
  <si>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</si>
  <si>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</si>
  <si>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</si>
  <si>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</si>
  <si>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</si>
  <si>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</si>
  <si>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</si>
  <si>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</si>
  <si>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</si>
  <si>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</si>
  <si>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</si>
  <si>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</si>
  <si>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</si>
  <si>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</si>
  <si>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</si>
  <si>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</si>
  <si>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</si>
  <si>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</si>
  <si>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</si>
  <si>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</si>
  <si>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</si>
  <si>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</si>
  <si>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</si>
  <si>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</si>
  <si>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</si>
  <si>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</si>
  <si>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</si>
  <si>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</si>
  <si>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</si>
  <si>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</si>
  <si>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</si>
  <si>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</si>
  <si>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</si>
  <si>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</si>
  <si>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</si>
  <si>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</si>
  <si>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</si>
  <si>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</si>
  <si>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</si>
  <si>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</si>
  <si>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</si>
  <si>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</si>
  <si>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</si>
  <si>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</si>
  <si>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</si>
  <si>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</si>
  <si>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</si>
  <si>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</si>
  <si>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</si>
  <si>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</si>
  <si>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</si>
  <si>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</si>
  <si>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</si>
  <si>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</si>
  <si>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</si>
  <si>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</si>
  <si>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</si>
  <si>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</si>
  <si>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</si>
  <si>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</si>
  <si>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</si>
  <si>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</si>
  <si>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</si>
  <si>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</si>
  <si>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</si>
  <si>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</si>
  <si>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</si>
  <si>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</si>
  <si>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</si>
  <si>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</si>
  <si>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</si>
  <si>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</si>
  <si>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</si>
  <si>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</si>
  <si>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</si>
  <si>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</si>
  <si>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</si>
  <si>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</si>
  <si>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</si>
  <si>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</si>
  <si>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</si>
  <si>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</si>
  <si>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</si>
  <si>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</si>
  <si>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</si>
  <si>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</si>
  <si>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</si>
  <si>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</si>
  <si>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</si>
  <si>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</si>
  <si>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</si>
  <si>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</si>
  <si>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</si>
  <si>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</si>
  <si>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</si>
  <si>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</si>
  <si>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</si>
  <si>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</si>
  <si>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</si>
  <si>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</si>
  <si>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</si>
  <si>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</si>
  <si>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</si>
  <si>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</si>
  <si>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</si>
  <si>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</si>
  <si>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</si>
  <si>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</si>
  <si>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</si>
  <si>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</si>
  <si>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</si>
  <si>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</si>
  <si>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</si>
  <si>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</si>
  <si>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</si>
  <si>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</si>
  <si>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</si>
  <si>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</si>
  <si>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</si>
  <si>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</si>
  <si>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</si>
  <si>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</si>
  <si>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</si>
  <si>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</si>
  <si>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</si>
  <si>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</si>
  <si>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</si>
  <si>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</si>
  <si>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</si>
  <si>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</si>
  <si>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</si>
  <si>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</si>
  <si>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</si>
  <si>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</si>
  <si>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</si>
  <si>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</si>
  <si>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</si>
  <si>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</si>
  <si>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</si>
  <si>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</si>
  <si>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</si>
  <si>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</si>
  <si>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</si>
  <si>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</si>
  <si>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</si>
  <si>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</si>
  <si>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</si>
  <si>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</si>
  <si>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</si>
  <si>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</si>
  <si>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</si>
  <si>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</si>
  <si>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</si>
  <si>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</si>
  <si>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</si>
  <si>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</si>
  <si>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</si>
  <si>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</si>
  <si>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</si>
  <si>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</si>
  <si>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</si>
  <si>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</si>
  <si>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</si>
  <si>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</si>
  <si>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</si>
  <si>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</si>
  <si>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</si>
  <si>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</si>
  <si>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</si>
  <si>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</si>
  <si>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</si>
  <si>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</si>
  <si>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</si>
  <si>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</si>
  <si>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</si>
  <si>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</si>
  <si>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</si>
  <si>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</si>
  <si>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</si>
  <si>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</si>
  <si>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</si>
  <si>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</si>
  <si>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</si>
  <si>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</si>
  <si>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</si>
  <si>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</si>
  <si>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</si>
  <si>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</si>
  <si>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</si>
  <si>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</si>
  <si>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</si>
  <si>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</si>
  <si>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</si>
  <si>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</si>
  <si>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</si>
  <si>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</si>
  <si>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</si>
  <si>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</si>
  <si>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</si>
  <si>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</si>
  <si>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</si>
  <si>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</si>
  <si>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</si>
  <si>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</si>
  <si>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</si>
  <si>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</si>
  <si>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</si>
  <si>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</si>
  <si>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</si>
  <si>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</si>
  <si>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</si>
  <si>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</si>
  <si>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</si>
  <si>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</si>
  <si>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</si>
  <si>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</si>
  <si>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</si>
  <si>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</si>
  <si>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</si>
  <si>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</si>
  <si>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</si>
  <si>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</si>
  <si>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</si>
  <si>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</si>
  <si>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</si>
  <si>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</si>
  <si>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</si>
  <si>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</si>
  <si>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</si>
  <si>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</si>
  <si>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</si>
  <si>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</si>
  <si>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</si>
  <si>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</si>
  <si>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</si>
  <si>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</si>
  <si>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</si>
  <si>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</si>
  <si>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</si>
  <si>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</si>
  <si>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</si>
  <si>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</si>
  <si>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</si>
  <si>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</si>
  <si>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</si>
  <si>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</si>
  <si>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</si>
  <si>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</si>
  <si>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</si>
  <si>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</si>
  <si>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</si>
  <si>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</si>
  <si>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</si>
  <si>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</si>
  <si>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</si>
  <si>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</si>
  <si>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</si>
  <si>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</si>
  <si>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</si>
  <si>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</si>
  <si>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</si>
  <si>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</si>
  <si>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</si>
  <si>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</si>
  <si>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</si>
  <si>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</si>
  <si>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</si>
  <si>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</si>
  <si>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</si>
  <si>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</si>
  <si>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</si>
  <si>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</si>
  <si>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</si>
  <si>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</si>
  <si>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</si>
  <si>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</si>
  <si>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</si>
  <si>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</si>
  <si>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</si>
  <si>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</si>
  <si>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</si>
  <si>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</si>
  <si>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</si>
  <si>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</si>
  <si>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</si>
  <si>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</si>
  <si>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</si>
  <si>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</si>
  <si>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</si>
  <si>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</si>
  <si>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</si>
  <si>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</si>
  <si>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</si>
  <si>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</si>
  <si>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</si>
  <si>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</si>
  <si>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</si>
  <si>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</si>
  <si>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</si>
  <si>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</si>
  <si>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</si>
  <si>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</si>
  <si>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</si>
  <si>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</si>
  <si>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</si>
  <si>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</si>
  <si>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</si>
  <si>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</si>
  <si>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</si>
  <si>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</si>
  <si>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</si>
  <si>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</si>
  <si>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</si>
  <si>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</si>
  <si>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</si>
  <si>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</si>
  <si>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</si>
  <si>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</si>
  <si>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</si>
  <si>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</si>
  <si>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</si>
  <si>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</si>
  <si>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</si>
  <si>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</si>
  <si>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</si>
  <si>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</si>
  <si>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</si>
  <si>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</si>
  <si>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</si>
  <si>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</si>
  <si>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</si>
  <si>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</si>
  <si>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</si>
  <si>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</si>
  <si>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</si>
  <si>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</si>
  <si>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</si>
  <si>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</si>
  <si>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</si>
  <si>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</si>
  <si>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</si>
  <si>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</si>
  <si>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</si>
  <si>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</si>
  <si>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</si>
  <si>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</si>
  <si>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</si>
  <si>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</si>
  <si>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</si>
  <si>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</si>
  <si>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</si>
  <si>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</si>
  <si>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</si>
  <si>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</si>
  <si>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</si>
  <si>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</si>
  <si>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</si>
  <si>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</si>
  <si>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</si>
  <si>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</si>
  <si>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</si>
  <si>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</si>
  <si>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</si>
  <si>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</si>
  <si>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</si>
  <si>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</si>
  <si>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</si>
  <si>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</si>
  <si>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</si>
  <si>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</si>
  <si>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</si>
  <si>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</si>
  <si>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</si>
  <si>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</si>
  <si>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</si>
  <si>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</si>
  <si>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</si>
  <si>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</si>
  <si>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</si>
  <si>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</si>
  <si>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</si>
  <si>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</si>
  <si>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</si>
  <si>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</si>
  <si>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</si>
  <si>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</si>
  <si>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</si>
  <si>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</si>
  <si>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</si>
  <si>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</si>
  <si>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</si>
  <si>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</si>
  <si>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</si>
  <si>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</si>
  <si>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</si>
  <si>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</si>
  <si>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</si>
  <si>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</si>
  <si>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</si>
  <si>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</si>
  <si>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</si>
  <si>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</si>
  <si>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</si>
  <si>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</si>
  <si>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</si>
  <si>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</si>
  <si>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</si>
  <si>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</si>
  <si>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</si>
  <si>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</si>
  <si>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</si>
  <si>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</si>
  <si>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</si>
  <si>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</si>
  <si>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</si>
  <si>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</si>
  <si>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</si>
  <si>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</si>
  <si>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</si>
  <si>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</si>
  <si>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</si>
  <si>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</si>
  <si>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</si>
  <si>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</si>
  <si>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</si>
  <si>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</si>
  <si>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</si>
  <si>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</si>
  <si>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</si>
  <si>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</si>
  <si>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</si>
  <si>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</si>
  <si>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</si>
  <si>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</si>
  <si>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</si>
  <si>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</si>
  <si>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</si>
  <si>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</si>
  <si>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</si>
  <si>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</si>
  <si>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</si>
  <si>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</si>
  <si>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</si>
  <si>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</si>
  <si>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</si>
  <si>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</si>
  <si>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</si>
  <si>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</si>
  <si>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</si>
  <si>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</si>
  <si>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</si>
  <si>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</si>
  <si>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</si>
  <si>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</si>
  <si>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</si>
  <si>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</si>
  <si>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</si>
  <si>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</si>
  <si>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</si>
  <si>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</si>
  <si>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</si>
  <si>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</si>
  <si>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</si>
  <si>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</si>
  <si>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</si>
  <si>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</si>
  <si>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</si>
  <si>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</si>
  <si>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</si>
  <si>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</si>
  <si>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</si>
  <si>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</si>
  <si>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</si>
  <si>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</si>
  <si>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</si>
  <si>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</si>
  <si>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</si>
  <si>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</si>
  <si>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</si>
  <si>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</si>
  <si>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</si>
  <si>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</si>
  <si>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</si>
  <si>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</si>
  <si>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</si>
  <si>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</si>
  <si>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</si>
  <si>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</si>
  <si>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</si>
  <si>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</si>
  <si>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</si>
  <si>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</si>
  <si>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</si>
  <si>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</si>
  <si>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</si>
  <si>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</si>
  <si>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</si>
  <si>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</si>
  <si>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</si>
  <si>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</si>
  <si>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</si>
  <si>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</si>
  <si>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</si>
  <si>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</si>
  <si>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</si>
  <si>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</si>
  <si>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</si>
  <si>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</si>
  <si>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</si>
  <si>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</si>
  <si>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</si>
  <si>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</si>
  <si>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</si>
  <si>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</si>
  <si>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</si>
  <si>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</si>
  <si>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</si>
  <si>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</si>
  <si>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</si>
  <si>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</si>
  <si>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</si>
  <si>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</si>
  <si>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</si>
  <si>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</si>
  <si>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</si>
  <si>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</si>
  <si>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</si>
  <si>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</si>
  <si>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</si>
  <si>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</si>
  <si>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</si>
  <si>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</si>
  <si>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</si>
  <si>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</si>
  <si>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</si>
  <si>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</si>
  <si>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</si>
  <si>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</si>
  <si>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</si>
  <si>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</si>
  <si>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</si>
  <si>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</si>
  <si>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</si>
  <si>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</si>
  <si>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</si>
  <si>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</si>
  <si>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</si>
  <si>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</si>
  <si>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</si>
  <si>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</si>
  <si>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</si>
  <si>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</si>
  <si>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</si>
  <si>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</si>
  <si>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</si>
  <si>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</si>
  <si>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</si>
  <si>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</si>
  <si>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</si>
  <si>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</si>
  <si>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</si>
  <si>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</si>
  <si>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</si>
  <si>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</si>
  <si>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</si>
  <si>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</si>
  <si>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</si>
  <si>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</si>
  <si>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</si>
  <si>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</si>
  <si>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</si>
  <si>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</si>
  <si>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</si>
  <si>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</si>
  <si>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</si>
  <si>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</si>
  <si>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</si>
  <si>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</si>
  <si>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</si>
  <si>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</si>
  <si>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</si>
  <si>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</si>
  <si>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</si>
  <si>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</si>
  <si>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</si>
  <si>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</si>
  <si>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</si>
  <si>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</si>
  <si>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</si>
  <si>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</si>
  <si>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</si>
  <si>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</si>
  <si>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</si>
  <si>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</si>
  <si>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</si>
  <si>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</si>
  <si>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</si>
  <si>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</si>
  <si>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</si>
  <si>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</si>
  <si>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</si>
  <si>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</si>
  <si>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</si>
  <si>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</si>
  <si>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</si>
  <si>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</si>
  <si>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</si>
  <si>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</si>
  <si>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</si>
  <si>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</si>
  <si>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</si>
  <si>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</si>
  <si>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</si>
  <si>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</si>
  <si>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</si>
  <si>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</si>
  <si>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</si>
  <si>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</si>
  <si>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</si>
  <si>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</si>
  <si>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</si>
  <si>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</si>
  <si>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</si>
  <si>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</si>
  <si>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</si>
  <si>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</si>
  <si>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</si>
  <si>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</si>
  <si>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</si>
  <si>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</si>
  <si>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</si>
  <si>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</si>
  <si>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</si>
  <si>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</si>
  <si>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</si>
  <si>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</si>
  <si>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</si>
  <si>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</si>
  <si>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</si>
  <si>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</si>
  <si>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</si>
  <si>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</si>
  <si>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</si>
  <si>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</si>
  <si>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</si>
  <si>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</si>
  <si>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</si>
  <si>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</si>
  <si>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</si>
  <si>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</si>
  <si>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</si>
  <si>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</si>
  <si>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</si>
  <si>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</si>
  <si>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</si>
  <si>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</si>
  <si>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</si>
  <si>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</si>
  <si>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</si>
  <si>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</si>
  <si>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</si>
  <si>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</si>
  <si>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</si>
  <si>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</si>
  <si>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</si>
  <si>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</si>
  <si>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</si>
  <si>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</si>
  <si>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</si>
  <si>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</si>
  <si>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</si>
  <si>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</si>
  <si>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</si>
  <si>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</si>
  <si>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</si>
  <si>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</si>
  <si>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</si>
  <si>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</si>
  <si>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</si>
  <si>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</si>
  <si>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</si>
  <si>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</si>
  <si>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</si>
  <si>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</si>
  <si>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</si>
  <si>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</si>
  <si>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</si>
  <si>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</si>
  <si>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</si>
  <si>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</si>
  <si>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</si>
  <si>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</si>
  <si>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</si>
  <si>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</si>
  <si>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</si>
  <si>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</si>
  <si>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</si>
  <si>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</si>
  <si>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</si>
  <si>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</si>
  <si>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</si>
  <si>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</si>
  <si>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</si>
  <si>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</si>
  <si>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</si>
  <si>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</si>
  <si>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</si>
  <si>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</si>
  <si>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</si>
  <si>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</si>
  <si>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</si>
  <si>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</si>
  <si>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</si>
  <si>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</si>
  <si>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</si>
  <si>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</si>
  <si>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</si>
  <si>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</si>
  <si>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</si>
  <si>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</si>
  <si>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</si>
  <si>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</si>
  <si>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</si>
  <si>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</si>
  <si>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</si>
  <si>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</si>
  <si>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</si>
  <si>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</si>
  <si>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</si>
  <si>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</si>
  <si>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</si>
  <si>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</si>
  <si>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</si>
  <si>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</si>
  <si>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</si>
  <si>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</si>
  <si>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</si>
  <si>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</si>
  <si>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</si>
  <si>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</si>
  <si>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</si>
  <si>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</si>
  <si>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</si>
  <si>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</si>
  <si>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</si>
  <si>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</si>
  <si>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</si>
  <si>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</si>
  <si>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</si>
  <si>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</si>
  <si>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</si>
  <si>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</si>
  <si>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</si>
  <si>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</si>
  <si>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</si>
  <si>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</si>
  <si>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</si>
  <si>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</si>
  <si>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</si>
  <si>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</si>
  <si>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</si>
  <si>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</si>
  <si>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</si>
  <si>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</si>
  <si>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</si>
  <si>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</si>
  <si>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</si>
  <si>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</si>
  <si>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</si>
  <si>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</si>
  <si>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</si>
  <si>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</si>
  <si>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</si>
  <si>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</si>
  <si>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</si>
  <si>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</si>
  <si>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</si>
  <si>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</si>
  <si>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</si>
  <si>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</si>
  <si>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</si>
  <si>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</si>
  <si>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</si>
  <si>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</si>
  <si>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</si>
  <si>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</si>
  <si>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</si>
  <si>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</si>
  <si>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</si>
  <si>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</si>
  <si>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</si>
  <si>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</si>
  <si>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</si>
  <si>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</si>
  <si>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</si>
  <si>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</si>
  <si>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</si>
  <si>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</si>
  <si>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</si>
  <si>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</si>
  <si>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</si>
  <si>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</si>
  <si>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</si>
  <si>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</si>
  <si>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</si>
  <si>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</si>
  <si>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</si>
  <si>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</si>
  <si>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</si>
  <si>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</si>
  <si>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</si>
  <si>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</si>
  <si>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</si>
  <si>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</si>
  <si>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</si>
  <si>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</si>
  <si>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</si>
  <si>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</si>
  <si>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</si>
  <si>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</si>
  <si>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</si>
  <si>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</si>
  <si>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</si>
  <si>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</si>
  <si>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</si>
  <si>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</si>
  <si>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</si>
  <si>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</si>
  <si>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</si>
  <si>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</si>
  <si>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</si>
  <si>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</si>
  <si>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</si>
  <si>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</si>
  <si>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</si>
  <si>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</si>
  <si>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</si>
  <si>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</si>
  <si>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</si>
  <si>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</si>
  <si>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</si>
  <si>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</si>
  <si>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</si>
  <si>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</si>
  <si>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</si>
  <si>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</si>
  <si>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</si>
  <si>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</si>
  <si>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</si>
  <si>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</si>
  <si>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</si>
  <si>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</si>
  <si>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</si>
  <si>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</si>
  <si>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</si>
  <si>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</si>
  <si>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</si>
  <si>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</si>
  <si>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</si>
  <si>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</si>
  <si>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</si>
  <si>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</si>
  <si>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</si>
  <si>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</si>
  <si>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</si>
  <si>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</si>
  <si>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</si>
  <si>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</si>
  <si>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</si>
  <si>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</si>
  <si>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</si>
  <si>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</si>
  <si>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</si>
  <si>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</si>
  <si>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</si>
  <si>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</si>
  <si>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</si>
  <si>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</si>
  <si>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</si>
  <si>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</si>
  <si>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</si>
  <si>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</si>
  <si>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</si>
  <si>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</si>
  <si>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</si>
  <si>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</si>
  <si>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</si>
  <si>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</si>
  <si>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</si>
  <si>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</si>
  <si>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</si>
  <si>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</si>
  <si>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</si>
  <si>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</si>
  <si>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</si>
  <si>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</si>
  <si>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</si>
  <si>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</si>
  <si>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</si>
  <si>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</si>
  <si>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</si>
  <si>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</si>
  <si>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</si>
  <si>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</si>
  <si>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</si>
  <si>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</si>
  <si>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</si>
  <si>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</si>
  <si>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</si>
  <si>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</si>
  <si>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</si>
  <si>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</si>
  <si>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</si>
  <si>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</si>
  <si>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</si>
  <si>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</si>
  <si>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</si>
  <si>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</si>
  <si>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</si>
  <si>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</si>
  <si>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</si>
  <si>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</si>
  <si>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</si>
  <si>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</si>
  <si>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</si>
  <si>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</si>
  <si>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</si>
  <si>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</si>
  <si>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</si>
  <si>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</si>
  <si>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</si>
  <si>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</si>
  <si>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</si>
  <si>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</si>
  <si>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</si>
  <si>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</si>
  <si>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</si>
  <si>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</si>
  <si>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</si>
  <si>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</si>
  <si>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</si>
  <si>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</si>
  <si>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</si>
  <si>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</si>
  <si>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</si>
  <si>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</si>
  <si>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</si>
  <si>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</si>
  <si>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</si>
  <si>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</si>
  <si>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</si>
  <si>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</si>
  <si>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</si>
  <si>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</si>
  <si>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</si>
  <si>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</si>
  <si>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</si>
  <si>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</si>
  <si>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</si>
  <si>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</si>
  <si>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</si>
  <si>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</si>
  <si>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</si>
  <si>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</si>
  <si>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</si>
  <si>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</si>
  <si>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</si>
  <si>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</si>
  <si>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</si>
  <si>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</si>
  <si>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</si>
  <si>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</si>
  <si>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</si>
  <si>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</si>
  <si>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</si>
  <si>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</si>
  <si>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</si>
  <si>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</si>
  <si>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</si>
  <si>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</si>
  <si>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</si>
  <si>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</si>
  <si>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</si>
  <si>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</si>
  <si>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</si>
  <si>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</si>
  <si>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</si>
  <si>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</si>
  <si>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</si>
  <si>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</si>
  <si>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</si>
  <si>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</si>
  <si>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</si>
  <si>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</si>
  <si>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</si>
  <si>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</si>
  <si>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</si>
  <si>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</si>
  <si>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</si>
  <si>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</si>
  <si>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</si>
  <si>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</si>
  <si>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</si>
  <si>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</si>
  <si>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</si>
  <si>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</si>
  <si>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</si>
  <si>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</si>
  <si>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</si>
  <si>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</si>
  <si>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</si>
  <si>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</si>
  <si>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</si>
  <si>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</si>
  <si>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</si>
  <si>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</si>
  <si>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</si>
  <si>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</si>
  <si>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</si>
  <si>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</si>
  <si>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</si>
  <si>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</si>
  <si>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</si>
  <si>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</si>
  <si>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</si>
  <si>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</si>
  <si>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</si>
  <si>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</si>
  <si>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</si>
  <si>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</si>
  <si>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</si>
  <si>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</si>
  <si>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</si>
  <si>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</si>
  <si>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</si>
  <si>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</si>
  <si>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</si>
  <si>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</si>
  <si>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</si>
  <si>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</si>
  <si>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</si>
  <si>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</si>
  <si>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</si>
  <si>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</si>
  <si>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</si>
  <si>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</si>
  <si>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</si>
  <si>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</si>
  <si>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</si>
  <si>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</si>
  <si>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</si>
  <si>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</si>
  <si>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</si>
  <si>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</si>
  <si>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</si>
  <si>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</si>
  <si>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</si>
  <si>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</si>
  <si>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</si>
  <si>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</si>
  <si>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</si>
  <si>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</si>
  <si>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</si>
  <si>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</si>
  <si>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</si>
  <si>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</si>
  <si>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</si>
  <si>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</si>
  <si>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</si>
  <si>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</si>
  <si>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</si>
  <si>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</si>
  <si>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</si>
  <si>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</si>
  <si>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</si>
  <si>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</si>
  <si>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</si>
  <si>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</si>
  <si>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</si>
  <si>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</si>
  <si>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</si>
  <si>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</si>
  <si>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</si>
  <si>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</si>
  <si>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</si>
  <si>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</si>
  <si>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</si>
  <si>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</si>
  <si>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</si>
  <si>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</si>
  <si>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</si>
  <si>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</si>
  <si>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</si>
  <si>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</si>
  <si>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</si>
  <si>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</si>
  <si>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</si>
  <si>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</si>
  <si>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</si>
  <si>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</si>
  <si>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</si>
  <si>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</si>
  <si>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</si>
  <si>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</si>
  <si>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</si>
  <si>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</si>
  <si>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</si>
  <si>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</si>
  <si>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</si>
  <si>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</si>
  <si>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</si>
  <si>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</si>
  <si>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</si>
  <si>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</si>
  <si>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</si>
  <si>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</si>
  <si>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</si>
  <si>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</si>
  <si>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</si>
  <si>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</si>
  <si>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</si>
  <si>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</si>
  <si>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</si>
  <si>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</si>
  <si>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</si>
  <si>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</si>
  <si>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</si>
  <si>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</si>
  <si>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</si>
  <si>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</si>
  <si>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</si>
  <si>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</si>
  <si>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</si>
  <si>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</si>
  <si>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</si>
  <si>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</si>
  <si>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</si>
  <si>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</si>
  <si>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</si>
  <si>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</si>
  <si>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</si>
  <si>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</si>
  <si>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</si>
  <si>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</si>
  <si>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</si>
  <si>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</si>
  <si>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</si>
  <si>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</si>
  <si>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</si>
  <si>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</si>
  <si>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</si>
  <si>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</si>
  <si>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</si>
  <si>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</si>
  <si>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</si>
  <si>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</si>
  <si>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</si>
  <si>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</si>
  <si>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</si>
  <si>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</si>
  <si>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</si>
  <si>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</si>
  <si>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</si>
  <si>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</si>
  <si>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</si>
  <si>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</si>
  <si>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</si>
  <si>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</si>
  <si>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</si>
  <si>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</si>
  <si>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</si>
  <si>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</si>
  <si>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</si>
  <si>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</si>
  <si>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</si>
  <si>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</si>
  <si>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</si>
  <si>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</si>
  <si>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</si>
  <si>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</si>
  <si>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</si>
  <si>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</si>
  <si>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</si>
  <si>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</si>
  <si>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</si>
  <si>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</si>
  <si>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</si>
  <si>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</si>
  <si>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</si>
  <si>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</si>
  <si>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</si>
  <si>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</si>
  <si>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</si>
  <si>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</si>
  <si>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</si>
  <si>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</si>
  <si>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</si>
  <si>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</si>
  <si>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</si>
  <si>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</si>
  <si>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</si>
  <si>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</si>
  <si>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</si>
  <si>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</si>
  <si>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</si>
  <si>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</si>
  <si>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</si>
  <si>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</si>
  <si>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</si>
  <si>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</si>
  <si>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</si>
  <si>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</si>
  <si>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</si>
  <si>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</si>
  <si>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</si>
  <si>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</si>
  <si>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</si>
  <si>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</si>
  <si>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</si>
  <si>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</si>
  <si>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</si>
  <si>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</si>
  <si>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</si>
  <si>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</si>
  <si>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</si>
  <si>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</si>
  <si>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</si>
  <si>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</si>
  <si>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</si>
  <si>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</si>
  <si>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</si>
  <si>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</si>
  <si>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</si>
  <si>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</si>
  <si>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</si>
  <si>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</si>
  <si>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</si>
  <si>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</si>
  <si>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</si>
  <si>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</si>
  <si>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</si>
  <si>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</si>
  <si>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</si>
  <si>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</si>
  <si>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</si>
  <si>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</si>
  <si>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</si>
  <si>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</si>
  <si>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</si>
  <si>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</si>
  <si>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</si>
  <si>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</si>
  <si>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</si>
  <si>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</si>
  <si>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</si>
  <si>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</si>
  <si>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</si>
  <si>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</si>
  <si>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</si>
  <si>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</si>
  <si>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</si>
  <si>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</si>
  <si>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</si>
  <si>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</si>
  <si>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</si>
  <si>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</si>
  <si>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</si>
  <si>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</si>
  <si>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</si>
  <si>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</si>
  <si>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</si>
  <si>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</si>
  <si>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</si>
  <si>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</si>
  <si>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</si>
  <si>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</si>
  <si>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</si>
  <si>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</si>
  <si>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</si>
  <si>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</si>
  <si>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</si>
  <si>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</si>
  <si>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</si>
  <si>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</si>
  <si>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</si>
  <si>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</si>
  <si>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</si>
  <si>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</si>
  <si>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</si>
  <si>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</si>
  <si>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</si>
  <si>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</si>
  <si>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</si>
  <si>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</si>
  <si>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</si>
  <si>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</si>
  <si>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</si>
  <si>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</si>
  <si>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</si>
  <si>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</si>
  <si>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</si>
  <si>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</si>
  <si>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</si>
  <si>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</si>
  <si>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</si>
  <si>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</si>
  <si>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</si>
  <si>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</si>
  <si>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</si>
  <si>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</si>
  <si>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</si>
  <si>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</si>
  <si>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</si>
  <si>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</si>
  <si>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</si>
  <si>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</si>
  <si>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</si>
  <si>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</si>
  <si>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</si>
  <si>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</si>
  <si>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</si>
  <si>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</si>
  <si>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</si>
  <si>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</si>
  <si>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</si>
  <si>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</si>
  <si>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</si>
  <si>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</si>
  <si>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</si>
  <si>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</si>
  <si>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</si>
  <si>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</si>
  <si>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</si>
  <si>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</si>
  <si>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</si>
  <si>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</si>
  <si>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</si>
  <si>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</si>
  <si>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</si>
  <si>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</si>
  <si>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</si>
  <si>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</si>
  <si>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</si>
  <si>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</si>
  <si>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</si>
  <si>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</si>
  <si>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</si>
  <si>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</si>
  <si>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</si>
  <si>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</si>
  <si>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</si>
  <si>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</si>
  <si>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</si>
  <si>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</si>
  <si>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</si>
  <si>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</si>
  <si>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</si>
  <si>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</si>
  <si>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</si>
  <si>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</si>
  <si>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</si>
  <si>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</si>
  <si>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</si>
  <si>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</si>
  <si>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</si>
  <si>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</si>
  <si>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</si>
  <si>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</si>
  <si>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</si>
  <si>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</si>
  <si>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</si>
  <si>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</si>
  <si>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</si>
  <si>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</si>
  <si>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</si>
  <si>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</si>
  <si>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</si>
  <si>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</si>
  <si>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</si>
  <si>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</si>
  <si>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</si>
  <si>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</si>
  <si>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</si>
  <si>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</si>
  <si>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</si>
  <si>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</si>
  <si>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</si>
  <si>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</si>
  <si>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</si>
  <si>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</si>
  <si>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</si>
  <si>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</si>
  <si>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</si>
  <si>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</si>
  <si>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</si>
  <si>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</si>
  <si>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</si>
  <si>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</si>
  <si>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</si>
  <si>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</si>
  <si>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</si>
  <si>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</si>
  <si>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</si>
  <si>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</si>
  <si>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</si>
  <si>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</si>
  <si>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</si>
  <si>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</si>
  <si>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</si>
  <si>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</si>
  <si>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</si>
  <si>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</si>
  <si>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</si>
  <si>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</si>
  <si>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</si>
  <si>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</si>
  <si>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</si>
  <si>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</si>
  <si>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</si>
  <si>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</si>
  <si>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</si>
  <si>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</si>
  <si>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</si>
  <si>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</si>
  <si>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</si>
  <si>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</si>
  <si>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</si>
  <si>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</si>
  <si>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</si>
  <si>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</si>
  <si>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</si>
  <si>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</si>
  <si>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</si>
  <si>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</si>
  <si>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</si>
  <si>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</si>
  <si>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</si>
  <si>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</si>
  <si>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</si>
  <si>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</si>
  <si>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</si>
  <si>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</si>
  <si>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</si>
  <si>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</si>
  <si>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</si>
  <si>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</si>
  <si>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</si>
  <si>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</si>
  <si>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</si>
  <si>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</si>
  <si>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</si>
  <si>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</si>
  <si>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</si>
  <si>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</si>
  <si>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</si>
  <si>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</si>
  <si>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</si>
  <si>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</si>
  <si>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</si>
  <si>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</si>
  <si>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</si>
  <si>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</si>
  <si>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</si>
  <si>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</si>
  <si>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</si>
  <si>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</si>
  <si>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</si>
  <si>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</si>
  <si>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</si>
  <si>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</si>
  <si>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</si>
  <si>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</si>
  <si>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</si>
  <si>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</si>
  <si>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</si>
  <si>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</si>
  <si>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</si>
  <si>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</si>
  <si>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</si>
  <si>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</si>
  <si>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</si>
  <si>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</si>
  <si>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</si>
  <si>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</si>
  <si>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</si>
  <si>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</si>
  <si>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</si>
  <si>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</si>
  <si>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</si>
  <si>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</si>
  <si>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</si>
  <si>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</si>
  <si>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</si>
  <si>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</si>
  <si>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</si>
  <si>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</si>
  <si>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</si>
  <si>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</si>
  <si>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</si>
  <si>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</si>
  <si>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</si>
  <si>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</si>
  <si>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</si>
  <si>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</si>
  <si>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</si>
  <si>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</si>
  <si>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</si>
  <si>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</si>
  <si>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</si>
  <si>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</si>
  <si>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</si>
  <si>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</si>
  <si>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</si>
  <si>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</si>
  <si>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</si>
  <si>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</si>
  <si>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</si>
  <si>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</si>
  <si>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</si>
  <si>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</si>
  <si>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</si>
  <si>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</si>
  <si>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</si>
  <si>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</si>
  <si>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</si>
  <si>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</si>
  <si>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</si>
  <si>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</si>
  <si>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</si>
  <si>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</si>
  <si>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</si>
  <si>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</si>
  <si>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</si>
  <si>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</si>
  <si>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</si>
  <si>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</si>
  <si>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</si>
  <si>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</si>
  <si>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</si>
  <si>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</si>
  <si>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</si>
  <si>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</si>
  <si>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</si>
  <si>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</si>
  <si>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</si>
  <si>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</si>
  <si>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</si>
  <si>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</si>
  <si>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</si>
  <si>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</si>
  <si>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</si>
  <si>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</si>
  <si>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</si>
  <si>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</si>
  <si>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</si>
  <si>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</si>
  <si>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</si>
  <si>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</si>
  <si>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</si>
  <si>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</si>
  <si>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</si>
  <si>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</si>
  <si>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</si>
  <si>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</si>
  <si>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</si>
  <si>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</si>
  <si>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</si>
  <si>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</si>
  <si>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</si>
  <si>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</si>
  <si>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</si>
  <si>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</si>
  <si>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</si>
  <si>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</si>
  <si>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</si>
  <si>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</si>
  <si>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</si>
  <si>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</si>
  <si>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</si>
  <si>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</si>
  <si>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</si>
  <si>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</si>
  <si>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</si>
  <si>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</si>
  <si>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</si>
  <si>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</si>
  <si>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</si>
  <si>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</si>
  <si>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</si>
  <si>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</si>
  <si>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</si>
  <si>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</si>
  <si>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</si>
  <si>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</si>
  <si>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</si>
  <si>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</si>
  <si>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</si>
  <si>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</si>
  <si>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</si>
  <si>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</si>
  <si>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</si>
  <si>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</si>
  <si>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</si>
  <si>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</si>
  <si>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</si>
  <si>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</si>
  <si>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</si>
  <si>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</si>
  <si>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</si>
  <si>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</si>
  <si>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</si>
  <si>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</si>
  <si>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</si>
  <si>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</si>
  <si>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</si>
  <si>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</si>
  <si>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</si>
  <si>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</si>
  <si>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</si>
  <si>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</si>
  <si>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</si>
  <si>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</si>
  <si>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</si>
  <si>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</si>
  <si>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</si>
  <si>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</si>
  <si>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</si>
  <si>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</si>
  <si>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</si>
  <si>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</si>
  <si>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</si>
  <si>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</si>
  <si>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</si>
  <si>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</si>
  <si>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</si>
  <si>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</si>
  <si>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</si>
  <si>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</si>
  <si>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</si>
  <si>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</si>
  <si>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</si>
  <si>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</si>
  <si>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</si>
  <si>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</si>
  <si>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</si>
  <si>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</si>
  <si>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</si>
  <si>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</si>
  <si>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</si>
  <si>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</si>
  <si>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</si>
  <si>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</si>
  <si>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</si>
  <si>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</si>
  <si>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</si>
  <si>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</si>
  <si>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</si>
  <si>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</si>
  <si>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</si>
  <si>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</si>
  <si>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</si>
  <si>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</si>
  <si>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</si>
  <si>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</si>
  <si>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</si>
  <si>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</si>
  <si>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90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</si>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</sst>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7" totalsRowShown="0" headerRowDxfId="15" dataDxfId="14" headerRowBorderDxfId="12" tableBorderDxfId="13">
  <autoFilter ref="A1:L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F8" sqref="F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298.46273634258978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45961.411162268516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45961.411162268516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45961.411162268516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45961.411162268516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45961.411162268516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45961.411162268516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45961.411162268516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45961.411162268516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45961.411162268516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45961.411162268516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45961.411162268516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45961.411162268516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45961.411162268516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45961.411162268516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45961.411162268516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45961.411162268516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45961.411162268516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45961.411162268516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45961.411162268516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45961.411162268516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45961.411162268516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45961.411162268516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45961.411162268516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45961.411162268516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45961.411162268516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45961.411162268516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45961.411162268516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45961.411162268516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45961.411162268516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45961.411162268516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45961.411162268516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45961.411162268516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45961.411162268516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45961.411162268516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45961.411162268516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45961.411162268516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45961.411162268516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45961.411162268516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45961.411162268516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45961.411162268516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45961.411162268516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45961.411162268516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45961.411162268516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45961.411162268516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45961.411162268516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45961.411162268516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45961.411162268516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45961.411162268516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45961.411162268516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45961.411162268516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45961.411162268516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45961.411162268516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45961.411162268516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45961.411162268516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45961.411162268516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45961.411162268516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45961.411162268516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45961.411162268516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45961.411162268516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45961.411162268516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45961.411162268516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45961.411162268516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45961.411162268516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45961.411162268516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45961.411162268516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45961.411162268516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45961.411162268516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45961.411162268516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45961.411162268516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45961.411162268516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45961.411162268516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45961.411162268516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45961.411162268516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45961.411162268516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45961.411162268516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45961.411162268516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45961.411162268516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45961.411162268516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45961.411162268516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45961.411162268516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45961.411162268516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45961.411162268516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45961.411162268516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45961.411162268516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45961.411162268516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45961.411162268516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45961.411162268516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45961.411162268516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45961.411162268516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45961.411162268516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45961.411162268516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45961.411162268516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45961.411162268516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45961.411162268516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45961.411162268516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45961.411162268516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45961.411162268516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45961.411162268516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45961.411162268516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45961.411162268516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45961.411162268516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45961.411162268516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45961.411162268516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45961.411162268516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45961.411162268516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45961.411162268516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45961.411162268516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45961.411162268516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45961.411162268516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45961.411162268516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45961.411162268516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45961.411162268516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45961.411162268516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45961.411162268516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45961.411162268516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45961.411162268516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45961.411162268516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45961.411162268516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45961.411162268516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45961.411162268516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45961.411162268516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45961.411162268516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45961.411162268516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45961.411162268516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45961.411162268516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45961.411162268516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45961.411162268516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45961.411162268516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136.41132430555444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2.6690789351850981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45961.411162268516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45961.411162268516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45961.411162268516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45961.411162268516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45961.411162268516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45961.411162268516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45961.411162268516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45961.411162268516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45961.411162268516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45961.411162268516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45961.411162268516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45961.411162268516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45961.411162268516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45961.411162268516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45961.411162268516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45961.411162268516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45961.411162268516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45961.411162268516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45961.411162268516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45961.411162268516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45961.411162268516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45961.411162268516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45961.411162268516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45961.411162268516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45961.411162268516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45961.411162268516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45961.411162268516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45961.411162268516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45961.411162268516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45961.411162268516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45961.411162268516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45961.411162268516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45961.411162268516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45961.411162268516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45961.411162268516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45961.411162268516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45961.411162268516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45961.411162268516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45961.411162268516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45961.411162268516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45961.411162268516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45961.411162268516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45961.411162268516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45961.411162268516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45961.411162268516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45961.411162268516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45961.411162268516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45961.411162268516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45961.411162268516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45961.411162268516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45961.411162268516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45961.411162268516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45961.411162268516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45961.411162268516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45961.411162268516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45961.411162268516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45961.411162268516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45961.411162268516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45961.411162268516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45961.411162268516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45961.411162268516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45961.411162268516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45961.411162268516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45961.411162268516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45961.411162268516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45961.411162268516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45961.411162268516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45961.411162268516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45961.411162268516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45961.411162268516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45961.411162268516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45961.411162268516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45961.411162268516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45961.411162268516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45961.411162268516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45961.411162268516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45961.411162268516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45961.411162268516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45961.411162268516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45961.411162268516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45961.411162268516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45961.411162268516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45961.411162268516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45961.411162268516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45961.411162268516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45961.411162268516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45961.411162268516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45961.411162268516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45961.411162268516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45961.411162268516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45961.411162268516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45961.411162268516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45961.411162268516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45961.411162268516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45961.411162268516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45961.411162268516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45961.411162268516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45961.411162268516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45961.411162268516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45961.411162268516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45961.411162268516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45961.411162268516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45961.411162268516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45961.411162268516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45961.411162268516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45961.411162268516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45961.411162268516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45961.411162268516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45961.411162268516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45961.411162268516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45961.411162268516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45961.411162268516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45961.411162268516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45961.411162268516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45961.411162268516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45961.411162268516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45961.411162268516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45961.411162268516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45961.411162268516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45961.411162268516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45961.411162268516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45961.411162268516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45961.411162268516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45961.411162268516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45961.411162268516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45961.411162268516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45961.411162268516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45961.411162268516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45961.411162268516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45961.411162268516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45961.411162268516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45961.411162268516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45961.411162268516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45961.411162268516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45961.411162268516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45961.411162268516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45961.411162268516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45961.411162268516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45961.411162268516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45961.411162268516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45961.411162268516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45961.411162268516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45961.411162268516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45961.411162268516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45961.411162268516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45961.411162268516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45961.411162268516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45961.411162268516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45961.411162268516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45961.411162268516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45961.411162268516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45961.411162268516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45961.411162268516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45961.411162268516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45961.411162268516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45961.411162268516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45961.411162268516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45961.411162268516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45961.411162268516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45961.411162268516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45961.411162268516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45961.411162268516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45961.411162268516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45961.411162268516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45961.411162268516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45961.411162268516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45961.411162268516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45961.411162268516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45961.411162268516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45961.411162268516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45961.411162268516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45961.411162268516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45961.411162268516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45961.411162268516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45961.411162268516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45961.411162268516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45961.411162268516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45961.411162268516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45961.411162268516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45961.411162268516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45961.411162268516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45961.411162268516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45961.411162268516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45961.411162268516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45961.411162268516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45961.411162268516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45961.411162268516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45961.411162268516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45961.411162268516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45961.411162268516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45961.411162268516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45961.411162268516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45961.411162268516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45961.411162268516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45961.411162268516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45961.411162268516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45961.411162268516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45961.411162268516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45961.411162268516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45961.411162268516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45961.411162268516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45961.411162268516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45961.411162268516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45961.411162268516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45961.411162268516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45961.411162268516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45961.411162268516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45961.411162268516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45961.411162268516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45961.411162268516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45961.411162268516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45961.411162268516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45961.411162268516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45961.411162268516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45961.411162268516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45961.411162268516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45961.411162268516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45961.411162268516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45961.411162268516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45961.411162268516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45961.411162268516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45961.411162268516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45961.411162268516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45961.411162268516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45961.411162268516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45961.411162268516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45961.411162268516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45961.411162268516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45961.411162268516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45961.411162268516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45961.411162268516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45961.411162268516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45961.411162268516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45961.411162268516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45961.411162268516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45961.411162268516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45961.411162268516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45961.411162268516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45961.411162268516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45961.411162268516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45961.411162268516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45961.411162268516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45961.411162268516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45961.411162268516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45961.411162268516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45961.411162268516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45961.411162268516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45961.411162268516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45961.411162268516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45961.411162268516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45961.411162268516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45961.411162268516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45961.411162268516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45961.411162268516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45961.411162268516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45961.411162268516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45961.411162268516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45961.411162268516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45961.411162268516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45961.411162268516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45961.411162268516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45961.411162268516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45961.411162268516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45961.411162268516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45961.411162268516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45961.411162268516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45961.411162268516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45961.411162268516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45961.411162268516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45961.411162268516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45961.411162268516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45961.411162268516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45961.411162268516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45961.411162268516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45961.411162268516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45961.411162268516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45961.411162268516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45961.411162268516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45961.411162268516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45961.411162268516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45961.411162268516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45961.411162268516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45961.411162268516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45961.411162268516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45961.411162268516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45961.411162268516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45961.411162268516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45961.411162268516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45961.411162268516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45961.411162268516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45961.411162268516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45961.411162268516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45961.411162268516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45961.411162268516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45961.411162268516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45961.411162268516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45961.411162268516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45961.411162268516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45961.411162268516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45961.411162268516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45961.411162268516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45961.411162268516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45961.411162268516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45961.411162268516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45961.411162268516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45961.411162268516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45961.411162268516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45961.411162268516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45961.411162268516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45961.411162268516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45961.411162268516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45961.411162268516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45961.411162268516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45961.411162268516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45961.411162268516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45961.411162268516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45961.411162268516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45961.411162268516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45961.411162268516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45961.411162268516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45961.411162268516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45961.411162268516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45961.411162268516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45961.411162268516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45961.411162268516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45961.411162268516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45961.411162268516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45961.411162268516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45961.411162268516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45961.411162268516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45961.411162268516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45961.411162268516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45961.411162268516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45961.411162268516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45961.411162268516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45961.411162268516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45961.411162268516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45961.411162268516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45961.411162268516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45961.411162268516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45961.411162268516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45961.411162268516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45961.411162268516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45961.411162268516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45961.411162268516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45961.411162268516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45961.411162268516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45961.411162268516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45961.411162268516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45961.411162268516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45961.411162268516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45961.411162268516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45961.411162268516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45961.411162268516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45961.411162268516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45961.411162268516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45961.411162268516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45961.411162268516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45961.411162268516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45961.411162268516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45961.411162268516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45961.411162268516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45961.411162268516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45961.411162268516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45961.411162268516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45961.411162268516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45961.411162268516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45961.411162268516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45961.411162268516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45961.411162268516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45961.411162268516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45961.411162268516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45961.411162268516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45961.411162268516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45961.411162268516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45961.411162268516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45961.411162268516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45961.411162268516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45961.411162268516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45961.411162268516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45961.411162268516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45961.411162268516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45961.411162268516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45961.411162268516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45961.411162268516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45961.411162268516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45961.411162268516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45961.411162268516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45961.411162268516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45961.411162268516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45961.411162268516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45961.411162268516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45961.411162268516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45961.411162268516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45961.411162268516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45961.411162268516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45961.411162268516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45961.411162268516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45961.411162268516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45961.411162268516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45961.411162268516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45961.411162268516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45961.411162268516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45961.411162268516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45961.411162268516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45961.411162268516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45961.411162268516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45961.411162268516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45961.411162268516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45961.411162268516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45961.411162268516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45961.411162268516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45961.411162268516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45961.411162268516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45961.411162268516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45961.411162268516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45961.411162268516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45961.411162268516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45961.411162268516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45961.411162268516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45961.411162268516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45961.411162268516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45961.411162268516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45961.411162268516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45961.411162268516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45961.411162268516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45961.411162268516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45961.411162268516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45961.411162268516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45961.411162268516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45961.411162268516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45961.411162268516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45961.411162268516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45961.411162268516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45961.411162268516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45961.411162268516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45961.411162268516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45961.411162268516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45961.411162268516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45961.411162268516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45961.411162268516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45961.411162268516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45961.411162268516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45961.411162268516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45961.411162268516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45961.411162268516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45961.411162268516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45961.411162268516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45961.411162268516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45961.411162268516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45961.411162268516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45961.411162268516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45961.411162268516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45961.411162268516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45961.411162268516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45961.411162268516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45961.411162268516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45961.411162268516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45961.411162268516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45961.411162268516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45961.411162268516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45961.411162268516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45961.411162268516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45961.411162268516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45961.411162268516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45961.411162268516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45961.411162268516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45961.411162268516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45961.411162268516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45961.411162268516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45961.411162268516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45961.411162268516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45961.411162268516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45961.411162268516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45961.411162268516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45961.411162268516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45961.411162268516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45961.411162268516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45961.411162268516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45961.411162268516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45961.411162268516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45961.411162268516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45961.411162268516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45961.411162268516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45961.411162268516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45961.411162268516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45961.411162268516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45961.411162268516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45961.411162268516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45961.411162268516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45961.411162268516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45961.411162268516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45961.411162268516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45961.411162268516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45961.411162268516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45961.411162268516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45961.411162268516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45961.411162268516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45961.411162268516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45961.411162268516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45961.411162268516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45961.411162268516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45961.411162268516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45961.411162268516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45961.411162268516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45961.411162268516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45961.411162268516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45961.411162268516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45961.411162268516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45961.411162268516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45961.411162268516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45961.411162268516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45961.411162268516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45961.411162268516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45961.411162268516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45961.411162268516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45961.411162268516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45961.411162268516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45961.411162268516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45961.411162268516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45961.411162268516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45961.411162268516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45961.411162268516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45961.411162268516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45961.411162268516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45961.411162268516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45961.411162268516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45961.411162268516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45961.411162268516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45961.411162268516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45961.411162268516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45961.411162268516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45961.411162268516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45961.411162268516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45961.411162268516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45961.411162268516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45961.411162268516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45961.411162268516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45961.411162268516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45961.411162268516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45961.411162268516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45961.411162268516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45961.411162268516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45961.411162268516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45961.411162268516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45961.411162268516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45961.411162268516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45961.411162268516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45961.411162268516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45961.411162268516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45961.411162268516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45961.411162268516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45961.411162268516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45961.411162268516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45961.411162268516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45961.411162268516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45961.411162268516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45961.411162268516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45961.411162268516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45961.411162268516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45961.411162268516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45961.411162268516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45961.411162268516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45961.411162268516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45961.411162268516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45961.411162268516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45961.411162268516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45961.411162268516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45961.411162268516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45961.411162268516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45961.411162268516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45961.411162268516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45961.411162268516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45961.411162268516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45961.411162268516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45961.411162268516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45961.411162268516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45961.411162268516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45961.411162268516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45961.411162268516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45961.411162268516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45961.411162268516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45961.411162268516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45961.411162268516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45961.411162268516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45961.411162268516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45961.411162268516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45961.411162268516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45961.411162268516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45961.411162268516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45961.411162268516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45961.411162268516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45961.411162268516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45961.411162268516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45961.411162268516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45961.411162268516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45961.411162268516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45961.411162268516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45961.411162268516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45961.411162268516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45961.411162268516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45961.411162268516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45961.411162268516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45961.411162268516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45961.411162268516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45961.411162268516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45961.411162268516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45961.411162268516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45961.411162268516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45961.411162268516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45961.411162268516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45961.411162268516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45961.411162268516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45961.411162268516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45961.411162268516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45961.411162268516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45961.411162268516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45961.411162268516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45961.411162268516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45961.411162268516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45961.411162268516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45961.411162268516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45961.411162268516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45961.411162268516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45961.411162268516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45961.411162268516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45961.411162268516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45961.411162268516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45961.411162268516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45961.411162268516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45961.411162268516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45961.411162268516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45961.411162268516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45961.411162268516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45961.411162268516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45961.411162268516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45961.411162268516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45961.411162268516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45961.411162268516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45961.411162268516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45961.411162268516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45961.411162268516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45961.411162268516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45961.411162268516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45961.411162268516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45961.411162268516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45961.411162268516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45961.411162268516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45961.411162268516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45961.411162268516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45961.411162268516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45961.411162268516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45961.411162268516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45961.411162268516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45961.411162268516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45961.411162268516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45961.411162268516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45961.411162268516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45961.411162268516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45961.411162268516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45961.411162268516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45961.411162268516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45961.411162268516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45961.411162268516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45961.411162268516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45961.411162268516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45961.411162268516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45961.411162268516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45961.411162268516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45961.411162268516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45961.411162268516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45961.411162268516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45961.411162268516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45961.411162268516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45961.411162268516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45961.411162268516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45961.411162268516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45961.411162268516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45961.411162268516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45961.411162268516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45961.411162268516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45961.411162268516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45961.411162268516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45961.411162268516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45961.411162268516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45961.411162268516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45961.411162268516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45961.411162268516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45961.411162268516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45961.411162268516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45961.411162268516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45961.411162268516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45961.411162268516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45961.411162268516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45961.411162268516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45961.411162268516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45961.411162268516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45961.411162268516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45961.411162268516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45961.411162268516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45961.411162268516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45961.411162268516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45961.411162268516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45961.411162268516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45961.411162268516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45961.411162268516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45961.411162268516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45961.411162268516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45961.411162268516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45961.411162268516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45961.411162268516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45961.411162268516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45961.411162268516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45961.411162268516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45961.411162268516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45961.411162268516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45961.411162268516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45961.411162268516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45961.411162268516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45961.411162268516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45961.411162268516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45961.411162268516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45961.411162268516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45961.411162268516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45961.411162268516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45961.411162268516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45961.411162268516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45961.411162268516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45961.411162268516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45961.411162268516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45961.411162268516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45961.411162268516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45961.411162268516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45961.411162268516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45961.411162268516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45961.411162268516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45961.411162268516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45961.411162268516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45961.411162268516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45961.411162268516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45961.411162268516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45961.411162268516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45961.411162268516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45961.411162268516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45961.411162268516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45961.411162268516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45961.411162268516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45961.411162268516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45961.411162268516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45961.411162268516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45961.411162268516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45961.411162268516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45961.411162268516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45961.411162268516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45961.411162268516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45961.411162268516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45961.411162268516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45961.411162268516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45961.411162268516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45961.411162268516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45961.411162268516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45961.411162268516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45961.411162268516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45961.411162268516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45961.411162268516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45961.411162268516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45961.411162268516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45961.411162268516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45961.411162268516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45961.411162268516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45961.411162268516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45961.411162268516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45961.411162268516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45961.411162268516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45961.411162268516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45961.411162268516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45961.411162268516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45961.411162268516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45961.411162268516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45961.411162268516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45961.411162268516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45961.411162268516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45961.411162268516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45961.411162268516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45961.411162268516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45961.411162268516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45961.411162268516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45961.411162268516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45961.411162268516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45961.411162268516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45961.411162268516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45961.411162268516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45961.411162268516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45961.411162268516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45961.411162268516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45961.411162268516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45961.411162268516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45961.411162268516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45961.411162268516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45961.411162268516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45961.411162268516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45961.411162268516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45961.411162268516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45961.411162268516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45961.411162268516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45961.411162268516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45961.411162268516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45961.411162268516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45961.411162268516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45961.411162268516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45961.411162268516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45961.411162268516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45961.411162268516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45961.411162268516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45961.411162268516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45961.411162268516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45961.411162268516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45961.411162268516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45961.411162268516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45961.411162268516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45961.411162268516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45961.411162268516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45961.411162268516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45961.411162268516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45961.411162268516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45961.411162268516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45961.411162268516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45961.411162268516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45961.411162268516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45961.411162268516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45961.411162268516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45961.411162268516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45961.411162268516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45961.411162268516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45961.411162268516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45961.411162268516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45961.411162268516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45961.411162268516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45961.411162268516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45961.411162268516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45961.411162268516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45961.411162268516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45961.411162268516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45961.411162268516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45961.411162268516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45961.411162268516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45961.411162268516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45961.411162268516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45961.411162268516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45961.411162268516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45961.411162268516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45961.411162268516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45961.411162268516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45961.411162268516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45961.411162268516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45961.411162268516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45961.411162268516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45961.411162268516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45961.411162268516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45961.411162268516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45961.411162268516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45961.411162268516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45961.411162268516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45961.411162268516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45961.411162268516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45961.411162268516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45961.411162268516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45961.411162268516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45961.411162268516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45961.411162268516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45961.411162268516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45961.411162268516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45961.411162268516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45961.411162268516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45961.411162268516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45961.411162268516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45961.411162268516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45961.411162268516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45961.411162268516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45961.411162268516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45961.411162268516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45961.411162268516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45961.411162268516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45961.411162268516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45961.411162268516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45961.411162268516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45961.411162268516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45961.411162268516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45961.411162268516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45961.411162268516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45961.411162268516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45961.411162268516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45961.411162268516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45961.411162268516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45961.411162268516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45961.411162268516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45961.411162268516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45961.411162268516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45961.411162268516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45961.411162268516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45961.411162268516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45961.411162268516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45961.411162268516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45961.411162268516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45961.411162268516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45961.411162268516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45961.411162268516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45961.411162268516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45961.411162268516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45961.411162268516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45961.411162268516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45961.411162268516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45961.411162268516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45961.411162268516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45961.411162268516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45961.411162268516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45961.411162268516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45961.411162268516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45961.411162268516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45961.411162268516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45961.411162268516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45961.411162268516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45961.411162268516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45961.411162268516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45961.411162268516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45961.411162268516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45961.411162268516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45961.411162268516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45961.411162268516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45961.411162268516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45961.411162268516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45961.411162268516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45961.411162268516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45961.411162268516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45961.411162268516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45961.411162268516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45961.411162268516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45961.411162268516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45961.411162268516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45961.411162268516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45961.411162268516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45961.411162268516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45961.411162268516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45961.411162268516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45961.411162268516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45961.411162268516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45961.411162268516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45961.411162268516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45961.411162268516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45961.411162268516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45961.411162268516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45961.411162268516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45961.411162268516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45961.411162268516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45961.411162268516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45961.411162268516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45961.411162268516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45961.411162268516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45961.411162268516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45961.411162268516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45961.411162268516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45961.411162268516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45961.411162268516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45961.411162268516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45961.411162268516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45961.411162268516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45961.411162268516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45961.411162268516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45961.411162268516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45961.411162268516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45961.411162268516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45961.411162268516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45961.411162268516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45961.411162268516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45961.411162268516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45961.411162268516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45961.411162268516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45961.411162268516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45961.411162268516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45961.411162268516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45961.411162268516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45961.411162268516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45961.411162268516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45961.411162268516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45961.411162268516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45961.411162268516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45961.411162268516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45961.411162268516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45961.411162268516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45961.411162268516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45961.411162268516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45961.411162268516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45961.411162268516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45961.411162268516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45961.411162268516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45961.411162268516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45961.411162268516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45961.411162268516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45961.411162268516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45961.411162268516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45961.411162268516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45961.411162268516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45961.411162268516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45961.411162268516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45961.411162268516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45961.411162268516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45961.411162268516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45961.411162268516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45961.411162268516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45961.411162268516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45961.411162268516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45961.411162268516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45961.411162268516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45961.411162268516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45961.411162268516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45961.411162268516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45961.411162268516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45961.411162268516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45961.411162268516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45961.411162268516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45961.411162268516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45961.411162268516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45961.411162268516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45961.411162268516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45961.411162268516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45961.411162268516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45961.411162268516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45961.411162268516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45961.411162268516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45961.411162268516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45961.411162268516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45961.411162268516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45961.411162268516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45961.411162268516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45961.411162268516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45961.411162268516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45961.411162268516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45961.411162268516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45961.411162268516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45961.411162268516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45961.411162268516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45961.411162268516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45961.411162268516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45961.411162268516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45961.411162268516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45961.411162268516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45961.411162268516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45961.411162268516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45961.411162268516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45961.411162268516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45961.411162268516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45961.411162268516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45961.411162268516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45961.411162268516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45961.411162268516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45961.411162268516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45961.411162268516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45961.411162268516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45961.411162268516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45961.411162268516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45961.411162268516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45961.411162268516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45961.411162268516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45961.411162268516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45961.411162268516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45961.411162268516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45961.411162268516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45961.411162268516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45961.411162268516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45961.411162268516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45961.411162268516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45961.411162268516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45961.411162268516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45961.411162268516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45961.411162268516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45961.411162268516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45961.411162268516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45961.411162268516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45961.411162268516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45961.411162268516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45961.411162268516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45961.411162268516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45961.411162268516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45961.411162268516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45961.411162268516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45961.411162268516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45961.411162268516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45961.411162268516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45961.411162268516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45961.411162268516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45961.411162268516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45961.411162268516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45961.411162268516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45961.411162268516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45961.411162268516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45961.411162268516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45961.411162268516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45961.411162268516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45961.411162268516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45961.411162268516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45961.411162268516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45961.411162268516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45961.411162268516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45961.411162268516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45961.411162268516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45961.411162268516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45961.411162268516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45961.411162268516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45961.411162268516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45961.411162268516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45961.411162268516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45961.411162268516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45961.411162268516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45961.411162268516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45961.411162268516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45961.411162268516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45961.411162268516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45961.411162268516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45961.411162268516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45961.411162268516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45961.411162268516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45961.411162268516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45961.411162268516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45961.411162268516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45961.411162268516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45961.411162268516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45961.411162268516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45961.411162268516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45961.411162268516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45961.411162268516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45961.411162268516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45961.411162268516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45961.411162268516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45961.411162268516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45961.411162268516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45961.411162268516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45961.411162268516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45961.411162268516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45961.411162268516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45961.411162268516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45961.411162268516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45961.411162268516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45961.411162268516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45961.411162268516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45961.411162268516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45961.411162268516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45961.411162268516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45961.411162268516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45961.411162268516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45961.411162268516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45961.411162268516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45961.411162268516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45961.411162268516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45961.411162268516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45961.411162268516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45961.411162268516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45961.411162268516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45961.411162268516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45961.411162268516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45961.411162268516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45961.411162268516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45961.411162268516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45961.411162268516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45961.411162268516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45961.411162268516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45961.411162268516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45961.411162268516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45961.411162268516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45961.411162268516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45961.411162268516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45961.411162268516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45961.411162268516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45961.411162268516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45961.411162268516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45961.411162268516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45961.411162268516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45961.411162268516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45961.411162268516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45961.411162268516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45961.411162268516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45961.411162268516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45961.411162268516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45961.411162268516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45961.411162268516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45961.411162268516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45961.411162268516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45961.411162268516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45961.411162268516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45961.411162268516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45961.411162268516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45961.411162268516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45961.411162268516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45961.411162268516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45961.411162268516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45961.411162268516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45961.411162268516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45961.411162268516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45961.411162268516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45961.411162268516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45961.411162268516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45961.411162268516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45961.411162268516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45961.411162268516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45961.411162268516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45961.411162268516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45961.411162268516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45961.411162268516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45961.411162268516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45961.411162268516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45961.411162268516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45961.411162268516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45961.411162268516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45961.411162268516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45961.411162268516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45961.411162268516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45961.411162268516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45961.411162268516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45961.411162268516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45961.411162268516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45961.411162268516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45961.411162268516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45961.411162268516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45961.411162268516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45961.411162268516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45961.411162268516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45961.411162268516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45961.411162268516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45961.411162268516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45961.411162268516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45961.411162268516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45961.411162268516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45961.411162268516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45961.411162268516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45961.411162268516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45961.411162268516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45961.411162268516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45961.411162268516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45961.411162268516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45961.411162268516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45961.411162268516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45961.411162268516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45961.411162268516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45961.411162268516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45961.411162268516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45961.411162268516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45961.411162268516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45961.411162268516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45961.411162268516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45961.411162268516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45961.411162268516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45961.411162268516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45961.411162268516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45961.411162268516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45961.411162268516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45961.411162268516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45961.411162268516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257.93044467591972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0.44241226851590909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0.32830347221897682</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3.7099768516782206E-2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3.8662268518237397E-2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2.2574305556190666E-2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45961.411162268516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45961.411162268516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45961.411162268516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45961.411162268516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45961.411162268516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45961.411162268516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45961.411162268516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45961.411162268516</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45961.411162268516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45961.411162268516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45961.411162268516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45961.411162268516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45961.411162268516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45961.411162268516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45961.411162268516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45961.411162268516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45961.411162268516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45961.411162268516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45961.411162268516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45961.411162268516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45961.411162268516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45961.411162268516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45961.411162268516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45961.411162268516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45961.411162268516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45961.411162268516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45961.411162268516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45961.411162268516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45961.411162268516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45961.411162268516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45961.411162268516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45961.411162268516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45961.411162268516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45961.411162268516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45961.411162268516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45961.411162268516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45961.411162268516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45961.411162268516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45961.411162268516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45961.411162268516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45961.411162268516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45961.411162268516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45961.411162268516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45961.411162268516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45961.411162268516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45961.411162268516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45961.411162268516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45961.411162268516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45961.411162268516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45961.411162268516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45961.411162268516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45961.411162268516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45961.411162268516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45961.411162268516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45961.411162268516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45961.411162268516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45961.411162268516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45961.411162268516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45961.411162268516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45961.411162268516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45961.411162268516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45961.411162268516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45961.411162268516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45961.411162268516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45961.411162268516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45961.411162268516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45961.411162268516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45961.411162268516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45961.411162268516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45961.411162268516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45961.411162268516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45961.411162268516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45961.411162268516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45961.411162268516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45961.411162268516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45961.411162268516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45961.411162268516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45961.411162268516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45961.411162268516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45961.411162268516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45961.411162268516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45961.411162268516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45961.411162268516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45961.411162268516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45961.411162268516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45961.411162268516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45961.411162268516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45961.411162268516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45961.411162268516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45961.411162268516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45961.411162268516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45961.411162268516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45961.411162268516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45961.411162268516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45961.411162268516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45961.411162268516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45961.411162268516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45961.411162268516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45961.411162268516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45961.411162268516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45961.411162268516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45961.411162268516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45961.411162268516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45961.411162268516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45961.411162268516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45961.411162268516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45961.411162268516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45961.411162268516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45961.411162268516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45961.411162268516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45961.411162268516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45961.411162268516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45961.411162268516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45961.411162268516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45961.411162268516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45961.411162268516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45961.411162268516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45961.411162268516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45961.411162268516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45961.411162268516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45961.411162268516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45961.411162268516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45961.411162268516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45961.411162268516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45961.411162268516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45961.411162268516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45961.411162268516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45961.411162268516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45961.411162268516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45961.411162268516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45961.411162268516</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45961.411162268516</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69.579102083327598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35.222284953699273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12.750051157403504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45961.411162268516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45961.411162268516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45961.411162268516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45961.411162268516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45961.411162268516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45961.411162268516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45961.411162268516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45961.411162268516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45961.411162268516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45961.411162268516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45961.411162268516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45961.411162268516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45961.411162268516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45961.411162268516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45961.411162268516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45961.411162268516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45961.411162268516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45961.411162268516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45961.411162268516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45961.411162268516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45961.411162268516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45961.411162268516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45961.411162268516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45961.411162268516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45961.411162268516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45961.411162268516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45961.411162268516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45961.411162268516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45961.411162268516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45961.411162268516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45961.411162268516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45961.411162268516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45961.411162268516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45961.411162268516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45961.411162268516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45961.411162268516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45961.411162268516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45961.411162268516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45961.411162268516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45961.411162268516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45961.411162268516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45961.411162268516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45961.411162268516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45961.411162268516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45961.411162268516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45961.411162268516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45961.411162268516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45961.411162268516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45961.411162268516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45961.411162268516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45961.411162268516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45961.411162268516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45961.411162268516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45961.411162268516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45961.411162268516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45961.411162268516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45961.411162268516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45961.411162268516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45961.411162268516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45961.411162268516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45961.411162268516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45961.411162268516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45961.411162268516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45961.411162268516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45961.411162268516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45961.411162268516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45961.411162268516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45961.411162268516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45961.411162268516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45961.411162268516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45961.411162268516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45961.411162268516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45961.411162268516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45961.411162268516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45961.411162268516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45961.411162268516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45961.411162268516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45961.411162268516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45961.411162268516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45961.411162268516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45961.411162268516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45961.411162268516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45961.411162268516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45961.411162268516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45961.411162268516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45961.411162268516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45961.411162268516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45961.411162268516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45961.411162268516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45961.411162268516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45961.411162268516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45961.411162268516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45961.411162268516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45961.411162268516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45961.411162268516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45961.411162268516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45961.411162268516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45961.411162268516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45961.411162268516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45961.411162268516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45961.411162268516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45961.411162268516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45961.411162268516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45961.411162268516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45961.411162268516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45961.411162268516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45961.411162268516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45961.411162268516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45961.411162268516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45961.411162268516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45961.411162268516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45961.411162268516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45961.411162268516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45961.411162268516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45961.411162268516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45961.411162268516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45961.411162268516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45961.411162268516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45961.411162268516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45961.411162268516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45961.411162268516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45961.411162268516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45961.411162268516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45961.411162268516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45961.411162268516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45961.411162268516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45961.411162268516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45961.411162268516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45961.411162268516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45961.411162268516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45961.411162268516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45961.411162268516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45961.411162268516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45961.411162268516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45961.411162268516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45961.411162268516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45961.411162268516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45961.411162268516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45961.411162268516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45961.411162268516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45961.411162268516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45961.411162268516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45961.411162268516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45961.411162268516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45961.411162268516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45961.411162268516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45961.411162268516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45961.411162268516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45961.411162268516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45961.411162268516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45961.411162268516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45961.411162268516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45961.411162268516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45961.411162268516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45961.411162268516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45961.411162268516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45961.411162268516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45961.411162268516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45961.411162268516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45961.411162268516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45961.411162268516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45961.411162268516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45961.411162268516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45961.411162268516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45961.411162268516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45961.411162268516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45961.411162268516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45961.411162268516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45961.411162268516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45961.411162268516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45961.411162268516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45961.411162268516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45961.411162268516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45961.411162268516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45961.411162268516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45961.411162268516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45961.411162268516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45961.411162268516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45961.411162268516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45961.411162268516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45961.411162268516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45961.411162268516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45961.411162268516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45961.411162268516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45961.411162268516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45961.411162268516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45961.411162268516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45961.411162268516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45961.411162268516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45961.411162268516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45961.411162268516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45961.411162268516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45961.411162268516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45961.411162268516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45961.411162268516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45961.411162268516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45961.411162268516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45961.411162268516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45961.411162268516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45961.411162268516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45961.411162268516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45961.411162268516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45961.411162268516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45961.411162268516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45961.411162268516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45961.411162268516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45961.411162268516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45961.411162268516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45961.411162268516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45961.411162268516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45961.411162268516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45961.411162268516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45961.411162268516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45961.411162268516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45961.411162268516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45961.411162268516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45961.411162268516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45961.411162268516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45961.411162268516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45961.411162268516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45961.411162268516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45961.411162268516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45961.411162268516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45961.411162268516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45961.411162268516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45961.411162268516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45961.411162268516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45961.411162268516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45961.411162268516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45961.411162268516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45961.411162268516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45961.411162268516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45961.411162268516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45961.411162268516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45961.411162268516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45961.411162268516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45961.411162268516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45961.411162268516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45961.411162268516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45961.411162268516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45961.411162268516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45961.411162268516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45961.411162268516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45961.411162268516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45961.411162268516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45961.411162268516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45961.411162268516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45961.411162268516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45961.411162268516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45961.411162268516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45961.411162268516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45961.411162268516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45961.411162268516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45961.411162268516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45961.411162268516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45961.411162268516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45961.411162268516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45961.411162268516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45961.411162268516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45961.411162268516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45961.411162268516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45961.411162268516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45961.411162268516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45961.411162268516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45961.411162268516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45961.411162268516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45961.411162268516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45961.411162268516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45961.411162268516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45961.411162268516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45961.411162268516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45961.411162268516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45961.411162268516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45961.411162268516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45961.411162268516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45961.411162268516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45961.411162268516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45961.411162268516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45961.411162268516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45961.411162268516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45961.411162268516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45961.411162268516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45961.411162268516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45961.411162268516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45961.411162268516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45961.411162268516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45961.411162268516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45961.411162268516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45961.411162268516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45961.411162268516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45961.411162268516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45961.411162268516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45961.411162268516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45961.411162268516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45961.411162268516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45961.411162268516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45961.411162268516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45961.411162268516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45961.411162268516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45961.411162268516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45961.411162268516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45961.411162268516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45961.411162268516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45961.411162268516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45961.411162268516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45961.411162268516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45961.411162268516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45961.411162268516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45961.411162268516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45961.411162268516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45961.411162268516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45961.411162268516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45961.411162268516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45961.411162268516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45961.411162268516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45961.411162268516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45961.411162268516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45961.411162268516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45961.411162268516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45961.411162268516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45961.411162268516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45961.411162268516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45961.411162268516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45961.411162268516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45961.411162268516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45961.411162268516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45961.411162268516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45961.411162268516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45961.411162268516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45961.411162268516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45961.411162268516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45961.411162268516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45961.411162268516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45961.411162268516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45961.411162268516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45961.411162268516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45961.411162268516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45961.411162268516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45961.411162268516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45961.411162268516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45961.411162268516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45961.411162268516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45961.411162268516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45961.411162268516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45961.411162268516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45961.411162268516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45961.411162268516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45961.411162268516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45961.411162268516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45961.411162268516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45961.411162268516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45961.411162268516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45961.411162268516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45961.411162268516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45961.411162268516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45961.411162268516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45961.411162268516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45961.411162268516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45961.411162268516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45961.411162268516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45961.411162268516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45961.411162268516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45961.411162268516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45961.411162268516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45961.411162268516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45961.411162268516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45961.411162268516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45961.411162268516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45961.411162268516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45961.411162268516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45961.411162268516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45961.411162268516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45961.411162268516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45961.411162268516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45961.411162268516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45961.411162268516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45961.411162268516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45961.411162268516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45961.411162268516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45961.411162268516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45961.411162268516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45961.411162268516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45961.411162268516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45961.411162268516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45961.411162268516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45961.411162268516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45961.411162268516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45961.411162268516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45961.411162268516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45961.411162268516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7"/>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38687</v>
      </c>
      <c r="E2" s="106" t="s">
        <v>39021</v>
      </c>
      <c r="F2" s="107">
        <v>45961.435057870367</v>
      </c>
      <c r="G2" s="77">
        <f ca="1">IFERROR(NOW()-F2,"-")</f>
        <v>-2.389560185110895E-2</v>
      </c>
      <c r="H2" s="107">
        <v>45961.421840277777</v>
      </c>
      <c r="I2" s="103" t="str">
        <f>IFERROR(VLOOKUP(D2,DB!A:F,6,0),"")</f>
        <v>SCECO</v>
      </c>
      <c r="J2" s="102" t="str">
        <f>IFERROR(VLOOKUP(D2,DB!A:G,7,0),"")</f>
        <v>No BB Shifted</v>
      </c>
      <c r="K2" s="108" t="s">
        <v>39126</v>
      </c>
      <c r="L2" s="109" t="str">
        <f>IFERROR(VLOOKUP(D2,DB!A:I,9,0),"")</f>
        <v>Latis</v>
      </c>
    </row>
    <row r="3" spans="1:16383" ht="31.5" customHeight="1">
      <c r="A3" s="104"/>
      <c r="B3" s="103" t="str">
        <f>IFERROR(VLOOKUP(D3,DB!A:K,11,0),"")</f>
        <v/>
      </c>
      <c r="C3" s="105"/>
      <c r="D3" s="103"/>
      <c r="E3" s="106"/>
      <c r="F3" s="107"/>
      <c r="G3" s="77">
        <f ca="1">IFERROR(NOW()-F3,"-")</f>
        <v>45961.411162268516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45961.411162268516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45961.411162268516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45961.411162268516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45961.411162268516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45961.411162268516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45961.411162268516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45961.411162268516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45961.411162268516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45961.411162268516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45961.411162268516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45961.411162268516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45961.411162268516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45961.411162268516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45961.411162268516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45961.411162268516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45961.411162268516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45961.411162268516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45961.411162268516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45961.411162268516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45961.411162268516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45961.411162268516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45961.411162268516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45961.411162268516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45961.411162268516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45961.411162268516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45961.411162268516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45961.411162268516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45961.411162268516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45961.411162268516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45961.411162268516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45961.411162268516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45961.411162268516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45961.411162268516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45961.411162268516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45961.411162268516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45961.411162268516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45961.411162268516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45961.411162268516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45961.411162268516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45961.411162268516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45961.411162268516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45961.411162268516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45961.411162268516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45961.411162268516</v>
      </c>
      <c r="H47" s="107"/>
      <c r="I47" s="103" t="str">
        <f>IFERROR(VLOOKUP(D47,DB!A:F,6,0),"")</f>
        <v/>
      </c>
      <c r="J47" s="102" t="str">
        <f>IFERROR(VLOOKUP(D47,DB!A:G,7,0),"")</f>
        <v/>
      </c>
      <c r="K47" s="108"/>
      <c r="L47" s="109" t="str">
        <f>IFERROR(VLOOKUP(D47,DB!A:I,9,0),"")</f>
        <v/>
      </c>
    </row>
  </sheetData>
  <dataValidations count="2">
    <dataValidation allowBlank="1" showInputMessage="1" showErrorMessage="1" sqref="E1" xr:uid="{380493DB-286A-4683-AF55-C78F04945A49}"/>
    <dataValidation type="list" allowBlank="1" showInputMessage="1" showErrorMessage="1" sqref="E2:E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2025-10-31T07:52:54Z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