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83" documentId="120_S{2AC9BD13-BADA-5192-A53E-5A8FF88502F6}" xr6:coauthVersionLast="47" xr6:coauthVersionMax="47" xr10:uidLastSave="{8ED485F5-4900-4A40-8252-2E7034F4D15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<sst xmlns="http://schemas.openxmlformats.org/spreadsheetml/2006/main" count="180287" uniqueCount="39126">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</sst>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323.12054039351642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0.31197557870473247</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45986.068966319443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45986.068966319443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45986.068966319443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45986.068966319443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45986.068966319443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45986.068966319443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45986.068966319443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45986.068966319443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45986.068966319443</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45986.068966319443</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45986.068966319443</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45986.068966319443</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45986.068966319443</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45986.068966319443</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45986.068966319443</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45986.068966319443</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45986.068966319443</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45986.068966319443</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45986.068966319443</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45986.068966319443</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45986.068966319443</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45986.068966319443</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45986.068966319443</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45986.068966319443</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45986.068966319443</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45986.068966319443</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45986.068966319443</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45986.068966319443</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45986.068966319443</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45986.068966319443</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45986.068966319443</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45986.068966319443</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45986.068966319443</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45986.068966319443</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45986.068966319443</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45986.068966319443</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45986.068966319443</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45986.068966319443</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45986.068966319443</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45986.068966319443</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45986.068966319443</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45986.068966319443</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45986.068966319443</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45986.068966319443</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45986.068966319443</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45986.068966319443</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45986.068966319443</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45986.068966319443</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45986.068966319443</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45986.068966319443</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45986.068966319443</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45986.068966319443</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45986.068966319443</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45986.068966319443</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45986.068966319443</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45986.068966319443</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45986.068966319443</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45986.068966319443</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45986.068966319443</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45986.068966319443</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45986.068966319443</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45986.068966319443</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45986.068966319443</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45986.068966319443</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161.06912835648109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1.6815473379610921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0.20593391203874489</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0.13204502314329147</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22242</v>
      </c>
      <c r="E7" s="102"/>
      <c r="F7" s="103"/>
      <c r="G7" s="104">
        <f ca="1">IFERROR(NOW()-F7,"-")</f>
        <v>45986.068966319443</v>
      </c>
      <c r="H7" s="103"/>
      <c r="I7" s="18" t="str">
        <f>IFERROR(VLOOKUP(D7,DB!A:F,6,0),"")</f>
        <v>Power cube</v>
      </c>
      <c r="J7" s="18" t="str">
        <f>IFERROR(VLOOKUP(D7,DB!A:G,7,0),"")</f>
        <v>Good+No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11945</v>
      </c>
      <c r="E8" s="102"/>
      <c r="F8" s="103"/>
      <c r="G8" s="104">
        <f ca="1">IFERROR(NOW()-F8,"-")</f>
        <v>45986.068966319443</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45986.068966319443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45986.068966319443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45986.068966319443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45986.068966319443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45986.068966319443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45986.068966319443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45986.068966319443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45986.068966319443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45986.068966319443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45986.068966319443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45986.068966319443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45986.068966319443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45986.068966319443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45986.068966319443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45986.068966319443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45986.068966319443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45986.068966319443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45986.068966319443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45986.068966319443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45986.068966319443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45986.068966319443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45986.068966319443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45986.068966319443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45986.068966319443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45986.068966319443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45986.068966319443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45986.068966319443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45986.068966319443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45986.068966319443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45986.068966319443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45986.068966319443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45986.068966319443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45986.068966319443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45986.068966319443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45986.068966319443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45986.068966319443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45986.068966319443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45986.068966319443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45986.068966319443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45986.068966319443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45986.068966319443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45986.068966319443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45986.068966319443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45986.068966319443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45986.068966319443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45986.068966319443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45986.068966319443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45986.068966319443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45986.068966319443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45986.068966319443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45986.068966319443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45986.068966319443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45986.068966319443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45986.068966319443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45986.068966319443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45986.068966319443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45986.068966319443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45986.068966319443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45986.068966319443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45986.068966319443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45986.068966319443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45986.068966319443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45986.068966319443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45986.068966319443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45986.068966319443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45986.068966319443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45986.068966319443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45986.068966319443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45986.068966319443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45986.068966319443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45986.068966319443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45986.068966319443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45986.068966319443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45986.068966319443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45986.068966319443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45986.068966319443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45986.068966319443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45986.068966319443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45986.068966319443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45986.068966319443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45986.068966319443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45986.068966319443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45986.068966319443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45986.068966319443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45986.068966319443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45986.068966319443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45986.068966319443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45986.068966319443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45986.068966319443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45986.068966319443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45986.068966319443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45986.068966319443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45986.068966319443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45986.068966319443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45986.068966319443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45986.068966319443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45986.068966319443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45986.068966319443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45986.068966319443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45986.068966319443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45986.068966319443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45986.068966319443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45986.068966319443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45986.068966319443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45986.068966319443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45986.068966319443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45986.068966319443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45986.068966319443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45986.068966319443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45986.068966319443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45986.068966319443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45986.068966319443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45986.068966319443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45986.068966319443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45986.068966319443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45986.068966319443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45986.068966319443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45986.068966319443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45986.068966319443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45986.068966319443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45986.068966319443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45986.068966319443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45986.068966319443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45986.068966319443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45986.068966319443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45986.068966319443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45986.068966319443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45986.068966319443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45986.068966319443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45986.068966319443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45986.068966319443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45986.068966319443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45986.068966319443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45986.068966319443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45986.068966319443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45986.068966319443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45986.068966319443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45986.068966319443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45986.068966319443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45986.068966319443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45986.068966319443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45986.068966319443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45986.068966319443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45986.068966319443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45986.068966319443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45986.068966319443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45986.068966319443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45986.068966319443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45986.068966319443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45986.068966319443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45986.068966319443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45986.068966319443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45986.068966319443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45986.068966319443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45986.068966319443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45986.068966319443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45986.068966319443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45986.068966319443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45986.068966319443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45986.068966319443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45986.068966319443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45986.068966319443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45986.068966319443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45986.068966319443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45986.068966319443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45986.068966319443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45986.068966319443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45986.068966319443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45986.068966319443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45986.068966319443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45986.068966319443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45986.068966319443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45986.068966319443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45986.068966319443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45986.068966319443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45986.068966319443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45986.068966319443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45986.068966319443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45986.068966319443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45986.068966319443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45986.068966319443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45986.068966319443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45986.068966319443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45986.068966319443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45986.068966319443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45986.068966319443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45986.068966319443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45986.068966319443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45986.068966319443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45986.068966319443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45986.068966319443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45986.068966319443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45986.068966319443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45986.068966319443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45986.068966319443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45986.068966319443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45986.068966319443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45986.068966319443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45986.068966319443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45986.068966319443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45986.068966319443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45986.068966319443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45986.068966319443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45986.068966319443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45986.068966319443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45986.068966319443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45986.068966319443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45986.068966319443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45986.068966319443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45986.068966319443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45986.068966319443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45986.068966319443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45986.068966319443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45986.068966319443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45986.068966319443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45986.068966319443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45986.068966319443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45986.068966319443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45986.068966319443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45986.068966319443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45986.068966319443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45986.068966319443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45986.068966319443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45986.068966319443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45986.068966319443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45986.068966319443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45986.068966319443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45986.068966319443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45986.068966319443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45986.068966319443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45986.068966319443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45986.068966319443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45986.068966319443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45986.068966319443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45986.068966319443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45986.068966319443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45986.068966319443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45986.068966319443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45986.068966319443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45986.068966319443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45986.068966319443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45986.068966319443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45986.068966319443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45986.068966319443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45986.068966319443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45986.068966319443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45986.068966319443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45986.068966319443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45986.068966319443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45986.068966319443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45986.068966319443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45986.068966319443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45986.068966319443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45986.068966319443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45986.068966319443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45986.068966319443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45986.068966319443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45986.068966319443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45986.068966319443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45986.068966319443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45986.068966319443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45986.068966319443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45986.068966319443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45986.068966319443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45986.068966319443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45986.068966319443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45986.068966319443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45986.068966319443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45986.068966319443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45986.068966319443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45986.068966319443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45986.068966319443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45986.068966319443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45986.068966319443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45986.068966319443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45986.068966319443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45986.068966319443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45986.068966319443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45986.068966319443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45986.068966319443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45986.068966319443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45986.068966319443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45986.068966319443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45986.068966319443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45986.068966319443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45986.068966319443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45986.068966319443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45986.068966319443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45986.068966319443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45986.068966319443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45986.068966319443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45986.068966319443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45986.068966319443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45986.068966319443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45986.068966319443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45986.068966319443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45986.068966319443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45986.068966319443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45986.068966319443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45986.068966319443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45986.068966319443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45986.068966319443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45986.068966319443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45986.068966319443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45986.068966319443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45986.068966319443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45986.068966319443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45986.068966319443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45986.068966319443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45986.068966319443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45986.068966319443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45986.068966319443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45986.068966319443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45986.068966319443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45986.068966319443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45986.068966319443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45986.068966319443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45986.068966319443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45986.068966319443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45986.068966319443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45986.068966319443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45986.068966319443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45986.068966319443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45986.068966319443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45986.068966319443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45986.068966319443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45986.068966319443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45986.068966319443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45986.068966319443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45986.068966319443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45986.068966319443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45986.068966319443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45986.068966319443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45986.068966319443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45986.068966319443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45986.068966319443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45986.068966319443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45986.068966319443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45986.068966319443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45986.068966319443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45986.068966319443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45986.068966319443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45986.068966319443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45986.068966319443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45986.068966319443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45986.068966319443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45986.068966319443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45986.068966319443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45986.068966319443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45986.068966319443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45986.068966319443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45986.068966319443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45986.068966319443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45986.068966319443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45986.068966319443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45986.068966319443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45986.068966319443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45986.068966319443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45986.068966319443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45986.068966319443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45986.068966319443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45986.068966319443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45986.068966319443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45986.068966319443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45986.068966319443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45986.068966319443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45986.068966319443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45986.068966319443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45986.068966319443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45986.068966319443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45986.068966319443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45986.068966319443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45986.068966319443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45986.068966319443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45986.068966319443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45986.068966319443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45986.068966319443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45986.068966319443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45986.068966319443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45986.068966319443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45986.068966319443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45986.068966319443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45986.068966319443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45986.068966319443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45986.068966319443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45986.068966319443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45986.068966319443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45986.068966319443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45986.068966319443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45986.068966319443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45986.068966319443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45986.068966319443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45986.068966319443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45986.068966319443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45986.068966319443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45986.068966319443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45986.068966319443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45986.068966319443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45986.068966319443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45986.068966319443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45986.068966319443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45986.068966319443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45986.068966319443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45986.068966319443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45986.068966319443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45986.068966319443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45986.068966319443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45986.068966319443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45986.068966319443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45986.068966319443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45986.068966319443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45986.068966319443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45986.068966319443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45986.068966319443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45986.068966319443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45986.068966319443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45986.068966319443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45986.068966319443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45986.068966319443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45986.068966319443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45986.068966319443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45986.068966319443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45986.068966319443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45986.068966319443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45986.068966319443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45986.068966319443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45986.068966319443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45986.068966319443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45986.068966319443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45986.068966319443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45986.068966319443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45986.068966319443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45986.068966319443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45986.068966319443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45986.068966319443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45986.068966319443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45986.068966319443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45986.068966319443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45986.068966319443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45986.068966319443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45986.068966319443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45986.068966319443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45986.068966319443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45986.068966319443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45986.068966319443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45986.068966319443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45986.068966319443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45986.068966319443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45986.068966319443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45986.068966319443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45986.068966319443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45986.068966319443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45986.068966319443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45986.068966319443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45986.068966319443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45986.068966319443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45986.068966319443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45986.068966319443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45986.068966319443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45986.068966319443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45986.068966319443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45986.068966319443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45986.068966319443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45986.068966319443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45986.068966319443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45986.068966319443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45986.068966319443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45986.068966319443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45986.068966319443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45986.068966319443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45986.068966319443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45986.068966319443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45986.068966319443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45986.068966319443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45986.068966319443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45986.068966319443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45986.068966319443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45986.068966319443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45986.068966319443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45986.068966319443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45986.068966319443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45986.068966319443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45986.068966319443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45986.068966319443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45986.068966319443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45986.068966319443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45986.068966319443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45986.068966319443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45986.068966319443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45986.068966319443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45986.068966319443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45986.068966319443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45986.068966319443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45986.068966319443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45986.068966319443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45986.068966319443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45986.068966319443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45986.068966319443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45986.068966319443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45986.068966319443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45986.068966319443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45986.068966319443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45986.068966319443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45986.068966319443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45986.068966319443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45986.068966319443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45986.068966319443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45986.068966319443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45986.068966319443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45986.068966319443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45986.068966319443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45986.068966319443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45986.068966319443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45986.068966319443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45986.068966319443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45986.068966319443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45986.068966319443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45986.068966319443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45986.068966319443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45986.068966319443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45986.068966319443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45986.068966319443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45986.068966319443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45986.068966319443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45986.068966319443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45986.068966319443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45986.068966319443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45986.068966319443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45986.068966319443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45986.068966319443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45986.068966319443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45986.068966319443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45986.068966319443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45986.068966319443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45986.068966319443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45986.068966319443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45986.068966319443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45986.068966319443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45986.068966319443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45986.068966319443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45986.068966319443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45986.068966319443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45986.068966319443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45986.068966319443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45986.068966319443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45986.068966319443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45986.068966319443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45986.068966319443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45986.068966319443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45986.068966319443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45986.068966319443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45986.068966319443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45986.068966319443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45986.068966319443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45986.068966319443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45986.068966319443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45986.068966319443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45986.068966319443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45986.068966319443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45986.068966319443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45986.068966319443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45986.068966319443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45986.068966319443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45986.068966319443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45986.068966319443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45986.068966319443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45986.068966319443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45986.068966319443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45986.068966319443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45986.068966319443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45986.068966319443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45986.068966319443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45986.068966319443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45986.068966319443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45986.068966319443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45986.068966319443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45986.068966319443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45986.068966319443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45986.068966319443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45986.068966319443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45986.068966319443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45986.068966319443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45986.068966319443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45986.068966319443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45986.068966319443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45986.068966319443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45986.068966319443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45986.068966319443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45986.068966319443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45986.068966319443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45986.068966319443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45986.068966319443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45986.068966319443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45986.068966319443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45986.068966319443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45986.068966319443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45986.068966319443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45986.068966319443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45986.068966319443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45986.068966319443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45986.068966319443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45986.068966319443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45986.068966319443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45986.068966319443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45986.068966319443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45986.068966319443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45986.068966319443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45986.068966319443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45986.068966319443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45986.068966319443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45986.068966319443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45986.068966319443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45986.068966319443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45986.068966319443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45986.068966319443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45986.068966319443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45986.068966319443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45986.068966319443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45986.068966319443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45986.068966319443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45986.068966319443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45986.068966319443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45986.068966319443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45986.068966319443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45986.068966319443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45986.068966319443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45986.068966319443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45986.068966319443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45986.068966319443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45986.068966319443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45986.068966319443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45986.068966319443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45986.068966319443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45986.068966319443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45986.068966319443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45986.068966319443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45986.068966319443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45986.068966319443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45986.068966319443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45986.068966319443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45986.068966319443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45986.068966319443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45986.068966319443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45986.068966319443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45986.068966319443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45986.068966319443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45986.068966319443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45986.068966319443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45986.068966319443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45986.068966319443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45986.068966319443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45986.068966319443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45986.068966319443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45986.068966319443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45986.068966319443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45986.068966319443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45986.068966319443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45986.068966319443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45986.068966319443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45986.068966319443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45986.068966319443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45986.068966319443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45986.068966319443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45986.068966319443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45986.068966319443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45986.068966319443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45986.068966319443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45986.068966319443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45986.068966319443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45986.068966319443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45986.068966319443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45986.068966319443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45986.068966319443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45986.068966319443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45986.068966319443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45986.068966319443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45986.068966319443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45986.068966319443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45986.068966319443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45986.068966319443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45986.068966319443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45986.068966319443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45986.068966319443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45986.068966319443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45986.068966319443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45986.068966319443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45986.068966319443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45986.068966319443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45986.068966319443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45986.068966319443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45986.068966319443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45986.068966319443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45986.068966319443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45986.068966319443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45986.068966319443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45986.068966319443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45986.068966319443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45986.068966319443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45986.068966319443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45986.068966319443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45986.068966319443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45986.068966319443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45986.068966319443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45986.068966319443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45986.068966319443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45986.068966319443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45986.068966319443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45986.068966319443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45986.068966319443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45986.068966319443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45986.068966319443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45986.068966319443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45986.068966319443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45986.068966319443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45986.068966319443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45986.068966319443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45986.068966319443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45986.068966319443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45986.068966319443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45986.068966319443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45986.068966319443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45986.068966319443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45986.068966319443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45986.068966319443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45986.068966319443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45986.068966319443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45986.068966319443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45986.068966319443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45986.068966319443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45986.068966319443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45986.068966319443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45986.068966319443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45986.068966319443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45986.068966319443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45986.068966319443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45986.068966319443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45986.068966319443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45986.068966319443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45986.068966319443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45986.068966319443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45986.068966319443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45986.068966319443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45986.068966319443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45986.068966319443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45986.068966319443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45986.068966319443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45986.068966319443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45986.068966319443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45986.068966319443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45986.068966319443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45986.068966319443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45986.068966319443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45986.068966319443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45986.068966319443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45986.068966319443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45986.068966319443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45986.068966319443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45986.068966319443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45986.068966319443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45986.068966319443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45986.068966319443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45986.068966319443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45986.068966319443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45986.068966319443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45986.068966319443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45986.068966319443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45986.068966319443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45986.068966319443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45986.068966319443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45986.068966319443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45986.068966319443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45986.068966319443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45986.068966319443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45986.068966319443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45986.068966319443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45986.068966319443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45986.068966319443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45986.068966319443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45986.068966319443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45986.068966319443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45986.068966319443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45986.068966319443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45986.068966319443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45986.068966319443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45986.068966319443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45986.068966319443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45986.068966319443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45986.068966319443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45986.068966319443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45986.068966319443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45986.068966319443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45986.068966319443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45986.068966319443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45986.068966319443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45986.068966319443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45986.068966319443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45986.068966319443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45986.068966319443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45986.068966319443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45986.068966319443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45986.068966319443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45986.068966319443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45986.068966319443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45986.068966319443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45986.068966319443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45986.068966319443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45986.068966319443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45986.068966319443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45986.068966319443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45986.068966319443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45986.068966319443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45986.068966319443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45986.068966319443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45986.068966319443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45986.068966319443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45986.068966319443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45986.068966319443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45986.068966319443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45986.068966319443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45986.068966319443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45986.068966319443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45986.068966319443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45986.068966319443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45986.068966319443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45986.068966319443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45986.068966319443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45986.068966319443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45986.068966319443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45986.068966319443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45986.068966319443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45986.068966319443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45986.068966319443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45986.068966319443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45986.068966319443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45986.068966319443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45986.068966319443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45986.068966319443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45986.068966319443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45986.068966319443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45986.068966319443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45986.068966319443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45986.068966319443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45986.068966319443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45986.068966319443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45986.068966319443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45986.068966319443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45986.068966319443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45986.068966319443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45986.068966319443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45986.068966319443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45986.068966319443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45986.068966319443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45986.068966319443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45986.068966319443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45986.068966319443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45986.068966319443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45986.068966319443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45986.068966319443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45986.068966319443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45986.068966319443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45986.068966319443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45986.068966319443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45986.068966319443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45986.068966319443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45986.068966319443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45986.068966319443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45986.068966319443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45986.068966319443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45986.068966319443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45986.068966319443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45986.068966319443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45986.068966319443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45986.068966319443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45986.068966319443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45986.068966319443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45986.068966319443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45986.068966319443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45986.068966319443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45986.068966319443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45986.068966319443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45986.068966319443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45986.068966319443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45986.068966319443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45986.068966319443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45986.068966319443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45986.068966319443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45986.068966319443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45986.068966319443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45986.068966319443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45986.068966319443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45986.068966319443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45986.068966319443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45986.068966319443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45986.068966319443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45986.068966319443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45986.068966319443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45986.068966319443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45986.068966319443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45986.068966319443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45986.068966319443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45986.068966319443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45986.068966319443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45986.068966319443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45986.068966319443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45986.068966319443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45986.068966319443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45986.068966319443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45986.068966319443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45986.068966319443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45986.068966319443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45986.068966319443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45986.068966319443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45986.068966319443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45986.068966319443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45986.068966319443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45986.068966319443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45986.068966319443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45986.068966319443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45986.068966319443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45986.068966319443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45986.068966319443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45986.068966319443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45986.068966319443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45986.068966319443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45986.068966319443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45986.068966319443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45986.068966319443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45986.068966319443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45986.068966319443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45986.068966319443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45986.068966319443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45986.068966319443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45986.068966319443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45986.068966319443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45986.068966319443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45986.068966319443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45986.068966319443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45986.068966319443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45986.068966319443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45986.068966319443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45986.068966319443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45986.068966319443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45986.068966319443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45986.068966319443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45986.068966319443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45986.068966319443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45986.068966319443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45986.068966319443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45986.068966319443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45986.068966319443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45986.068966319443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45986.068966319443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45986.068966319443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45986.068966319443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45986.068966319443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45986.068966319443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45986.068966319443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45986.068966319443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45986.068966319443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45986.068966319443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45986.068966319443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45986.068966319443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45986.068966319443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45986.068966319443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45986.068966319443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45986.068966319443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45986.068966319443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45986.068966319443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45986.068966319443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45986.068966319443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45986.068966319443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45986.068966319443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45986.068966319443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45986.068966319443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45986.068966319443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45986.068966319443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45986.068966319443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45986.068966319443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45986.068966319443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45986.068966319443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45986.068966319443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45986.068966319443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45986.068966319443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45986.068966319443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45986.068966319443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45986.068966319443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45986.068966319443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45986.068966319443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45986.068966319443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45986.068966319443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45986.068966319443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45986.068966319443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45986.068966319443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45986.068966319443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45986.068966319443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45986.068966319443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45986.068966319443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45986.068966319443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45986.068966319443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45986.068966319443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45986.068966319443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45986.068966319443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45986.068966319443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45986.068966319443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45986.068966319443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45986.068966319443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45986.068966319443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45986.068966319443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45986.068966319443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45986.068966319443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45986.068966319443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45986.068966319443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45986.068966319443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45986.068966319443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45986.068966319443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45986.068966319443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45986.068966319443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45986.068966319443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45986.068966319443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45986.068966319443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45986.068966319443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45986.068966319443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45986.068966319443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45986.068966319443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45986.068966319443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45986.068966319443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45986.068966319443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45986.068966319443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45986.068966319443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45986.068966319443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45986.068966319443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45986.068966319443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45986.068966319443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45986.068966319443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45986.068966319443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45986.068966319443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45986.068966319443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45986.068966319443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45986.068966319443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45986.068966319443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45986.068966319443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45986.068966319443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45986.068966319443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45986.068966319443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45986.068966319443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45986.068966319443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45986.068966319443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45986.068966319443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45986.068966319443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45986.068966319443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45986.068966319443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45986.068966319443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45986.068966319443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45986.068966319443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45986.068966319443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45986.068966319443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45986.068966319443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45986.068966319443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45986.068966319443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45986.068966319443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45986.068966319443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45986.068966319443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45986.068966319443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45986.068966319443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45986.068966319443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45986.068966319443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45986.068966319443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45986.068966319443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45986.068966319443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45986.068966319443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45986.068966319443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45986.068966319443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45986.068966319443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45986.068966319443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45986.068966319443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45986.068966319443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45986.068966319443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45986.068966319443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45986.068966319443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45986.068966319443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45986.068966319443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45986.068966319443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45986.068966319443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45986.068966319443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282.58824872684636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0.24235752314416459</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36088</v>
      </c>
      <c r="E4" s="94" t="s">
        <v>39021</v>
      </c>
      <c r="F4" s="95"/>
      <c r="G4" s="96">
        <f t="shared" ca="1" si="0"/>
        <v>45986.068966319443</v>
      </c>
      <c r="H4" s="95">
        <v>45986.018564814818</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ref="G5:G68" ca="1" si="1">IFERROR(NOW()-F5,"")</f>
        <v>45986.068966319443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45986.068966319443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45986.068966319443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45986.068966319443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45986.068966319443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45986.068966319443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45986.068966319443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45986.068966319443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45986.068966319443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45986.068966319443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45986.068966319443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45986.068966319443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45986.068966319443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45986.068966319443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45986.068966319443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45986.068966319443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45986.068966319443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45986.068966319443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45986.068966319443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45986.068966319443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45986.068966319443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45986.068966319443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45986.068966319443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45986.068966319443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45986.068966319443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45986.068966319443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45986.068966319443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45986.068966319443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45986.068966319443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45986.068966319443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45986.068966319443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45986.068966319443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45986.068966319443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45986.068966319443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45986.068966319443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45986.068966319443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45986.068966319443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45986.068966319443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45986.068966319443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45986.068966319443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45986.068966319443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45986.068966319443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45986.068966319443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45986.068966319443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45986.068966319443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45986.068966319443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45986.068966319443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45986.068966319443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45986.068966319443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45986.068966319443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45986.068966319443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45986.068966319443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45986.068966319443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45986.068966319443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45986.068966319443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45986.068966319443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45986.068966319443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45986.068966319443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45986.068966319443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45986.068966319443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45986.068966319443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45986.068966319443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45986.068966319443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45986.068966319443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45986.068966319443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45986.068966319443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45986.068966319443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45986.068966319443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45986.068966319443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45986.068966319443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45986.068966319443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45986.068966319443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45986.068966319443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45986.068966319443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45986.068966319443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45986.068966319443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45986.068966319443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45986.068966319443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45986.068966319443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45986.068966319443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45986.068966319443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45986.068966319443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45986.068966319443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45986.068966319443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45986.068966319443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45986.068966319443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45986.068966319443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45986.068966319443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45986.068966319443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45986.068966319443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45986.068966319443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45986.068966319443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45986.068966319443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45986.068966319443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45986.068966319443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45986.068966319443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45986.068966319443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45986.068966319443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45986.068966319443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45986.068966319443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45986.068966319443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45986.068966319443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45986.068966319443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45986.068966319443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45986.068966319443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45986.068966319443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45986.068966319443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45986.068966319443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45986.068966319443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45986.068966319443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45986.068966319443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45986.068966319443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45986.068966319443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45986.068966319443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45986.068966319443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45986.068966319443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45986.068966319443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45986.068966319443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45986.068966319443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45986.068966319443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45986.068966319443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45986.068966319443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45986.068966319443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45986.068966319443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45986.068966319443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45986.068966319443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45986.068966319443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45986.068966319443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45986.068966319443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45986.068966319443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45986.068966319443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45986.068966319443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45986.068966319443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45986.068966319443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45986.068966319443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45986.068966319443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45986.068966319443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45986.068966319443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45986.068966319443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45986.068966319443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45986.068966319443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45986.068966319443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45986.068966319443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45986.068966319443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45986.068966319443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45986.068966319443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45986.068966319443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45986.068966319443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45986.068966319443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45986.068966319443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45986.068966319443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45986.068966319443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45986.068966319443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45986.068966319443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45986.068966319443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45986.068966319443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45986.068966319443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45986.068966319443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45986.068966319443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45986.068966319443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45986.068966319443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45986.068966319443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45986.068966319443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45986.068966319443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45986.068966319443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45986.068966319443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45986.068966319443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45986.068966319443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45986.068966319443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45986.068966319443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45986.068966319443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45986.068966319443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45986.068966319443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45986.068966319443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45986.068966319443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45986.068966319443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45986.068966319443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45986.068966319443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45986.068966319443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45986.068966319443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45986.068966319443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45986.068966319443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45986.068966319443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45986.068966319443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45986.068966319443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45986.068966319443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45986.068966319443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45986.068966319443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45986.068966319443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45986.068966319443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45986.068966319443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45986.068966319443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45986.068966319443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45986.068966319443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45986.068966319443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45986.068966319443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45986.068966319443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45986.068966319443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45986.068966319443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45986.068966319443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45986.068966319443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45986.068966319443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45986.068966319443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45986.068966319443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45986.068966319443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45986.068966319443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45986.068966319443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45986.068966319443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45986.068966319443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45986.068966319443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45986.068966319443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45986.068966319443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45986.068966319443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45986.068966319443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45986.068966319443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45986.068966319443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45986.068966319443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45986.068966319443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45986.068966319443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45986.068966319443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45986.068966319443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45986.068966319443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45986.068966319443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45986.068966319443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45986.068966319443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45986.068966319443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45986.068966319443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45986.068966319443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45986.068966319443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45986.068966319443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45986.068966319443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45986.068966319443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45986.068966319443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45986.068966319443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45986.068966319443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45986.068966319443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45986.068966319443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45986.068966319443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45986.068966319443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45986.068966319443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45986.068966319443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45986.068966319443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45986.068966319443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45986.068966319443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45986.068966319443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45986.068966319443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45986.068966319443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45986.068966319443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45986.068966319443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45986.068966319443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45986.068966319443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45986.068966319443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45986.068966319443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45986.068966319443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45986.068966319443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45986.068966319443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45986.068966319443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45986.068966319443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45986.068966319443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45986.068966319443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45986.068966319443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45986.068966319443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45986.068966319443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45986.068966319443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45986.068966319443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45986.068966319443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45986.068966319443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45986.068966319443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45986.068966319443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45986.068966319443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45986.068966319443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45986.068966319443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45986.068966319443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45986.068966319443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45986.068966319443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45986.068966319443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45986.068966319443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45986.068966319443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45986.068966319443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45986.068966319443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45986.068966319443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45986.068966319443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45986.068966319443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45986.068966319443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45986.068966319443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45986.068966319443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45986.068966319443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45986.068966319443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45986.068966319443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45986.068966319443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45986.068966319443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45986.068966319443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45986.068966319443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45986.068966319443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45986.068966319443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45986.068966319443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45986.068966319443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45986.068966319443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45986.068966319443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45986.068966319443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45986.068966319443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45986.068966319443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45986.068966319443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45986.068966319443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45986.068966319443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45986.068966319443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45986.068966319443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45986.068966319443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45986.068966319443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45986.068966319443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45986.068966319443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45986.068966319443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45986.068966319443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45986.068966319443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45986.068966319443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45986.068966319443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45986.068966319443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45986.068966319443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45986.068966319443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45986.068966319443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45986.068966319443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45986.068966319443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45986.068966319443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45986.068966319443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45986.068966319443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45986.068966319443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45986.068966319443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45986.068966319443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45986.068966319443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45986.068966319443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45986.068966319443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45986.068966319443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45986.068966319443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45986.068966319443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45986.068966319443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45986.068966319443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45986.068966319443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45986.068966319443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45986.068966319443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45986.068966319443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45986.068966319443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45986.068966319443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45986.068966319443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45986.068966319443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45986.068966319443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45986.068966319443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45986.068966319443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45986.068966319443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45986.068966319443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45986.068966319443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45986.068966319443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45986.068966319443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45986.068966319443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45986.068966319443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45986.068966319443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45986.068966319443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45986.068966319443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45986.068966319443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45986.068966319443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45986.068966319443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45986.068966319443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45986.068966319443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45986.068966319443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45986.068966319443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45986.068966319443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45986.068966319443</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94.236906134254241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59.880089004625916</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37.407855208330147</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4.6956677083289833</v>
      </c>
      <c r="H5" s="122">
        <v>45981.360798611109</v>
      </c>
      <c r="I5" s="109" t="str">
        <f>IFERROR(VLOOKUP(D5,DB!A:F,6,0),"")</f>
        <v>SCECO</v>
      </c>
      <c r="J5" s="109" t="str">
        <f>IFERROR(VLOOKUP(D5,DB!A:G,7,0),"")</f>
        <v>Dead</v>
      </c>
      <c r="K5" s="109" t="s">
        <v>39125</v>
      </c>
      <c r="L5" s="109" t="str">
        <f>IFERROR(VLOOKUP(D5,DB!A:I,9,0),"")</f>
        <v>Latis</v>
      </c>
    </row>
    <row r="6" spans="1:13">
      <c r="A6" s="109"/>
      <c r="B6" s="109" t="str">
        <f>IFERROR(VLOOKUP(D7,DB!A:K,11,0),"")</f>
        <v/>
      </c>
      <c r="C6" s="109"/>
      <c r="D6" s="125"/>
      <c r="E6" s="109"/>
      <c r="F6" s="109"/>
      <c r="G6" s="111">
        <f ca="1">IFERROR(NOW()-F6,"")</f>
        <v>45986.068966319443</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45986.068966319443</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45986.068966319443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45986.068966319443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45986.068966319443</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45986.068966319443</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45986.068966319443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45986.068966319443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45986.068966319443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45986.068966319443</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45986.068966319443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45986.068966319443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45986.068966319443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45986.068966319443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45986.068966319443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45986.068966319443</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45986.068966319443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45986.068966319443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45986.068966319443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45986.068966319443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45986.068966319443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45986.068966319443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45986.068966319443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45986.068966319443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45986.068966319443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45986.068966319443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45986.068966319443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45986.068966319443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45986.068966319443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45986.068966319443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45986.068966319443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45986.068966319443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45986.068966319443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45986.068966319443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45986.068966319443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45986.068966319443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45986.068966319443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45986.068966319443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45986.068966319443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45986.068966319443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45986.068966319443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45986.068966319443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45986.068966319443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45986.068966319443</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45986.068966319443</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45986.068966319443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45986.068966319443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45986.068966319443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45986.068966319443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45986.068966319443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45986.068966319443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45986.068966319443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45986.068966319443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45986.068966319443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45986.068966319443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45986.068966319443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45986.068966319443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45986.068966319443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45986.068966319443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45986.068966319443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45986.068966319443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45986.068966319443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45986.068966319443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45986.068966319443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45986.068966319443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45986.068966319443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45986.068966319443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45986.068966319443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45986.068966319443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45986.068966319443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45986.068966319443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45986.068966319443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45986.068966319443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45986.068966319443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45986.068966319443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45986.068966319443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45986.068966319443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45986.068966319443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45986.068966319443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45986.068966319443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45986.068966319443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45986.068966319443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45986.068966319443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45986.068966319443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45986.068966319443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45986.068966319443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45986.068966319443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2025-11-24T22:39:43Z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